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 activeTab="1"/>
  </bookViews>
  <sheets>
    <sheet name="Лист1" sheetId="1" r:id="rId1"/>
    <sheet name="7-11л" sheetId="2" r:id="rId2"/>
    <sheet name="12 и старше" sheetId="3" r:id="rId3"/>
    <sheet name="7-11ОВЗ" sheetId="5" r:id="rId4"/>
    <sheet name="12 лет и старшеОВЗ" sheetId="6" r:id="rId5"/>
  </sheets>
  <definedNames>
    <definedName name="_xlnm.Print_Area" localSheetId="2">'12 и старше'!$A$1:$L$196</definedName>
  </definedNames>
  <calcPr calcId="162913"/>
</workbook>
</file>

<file path=xl/calcChain.xml><?xml version="1.0" encoding="utf-8"?>
<calcChain xmlns="http://schemas.openxmlformats.org/spreadsheetml/2006/main">
  <c r="B195" i="6" l="1"/>
  <c r="A195" i="6"/>
  <c r="L194" i="6"/>
  <c r="J194" i="6"/>
  <c r="I194" i="6"/>
  <c r="H194" i="6"/>
  <c r="G194" i="6"/>
  <c r="F194" i="6"/>
  <c r="B185" i="6"/>
  <c r="A185" i="6"/>
  <c r="L184" i="6"/>
  <c r="L195" i="6" s="1"/>
  <c r="J184" i="6"/>
  <c r="I184" i="6"/>
  <c r="I195" i="6" s="1"/>
  <c r="H184" i="6"/>
  <c r="H195" i="6" s="1"/>
  <c r="G184" i="6"/>
  <c r="F184" i="6"/>
  <c r="F195" i="6" s="1"/>
  <c r="B176" i="6"/>
  <c r="A176" i="6"/>
  <c r="L175" i="6"/>
  <c r="J175" i="6"/>
  <c r="I175" i="6"/>
  <c r="H175" i="6"/>
  <c r="G175" i="6"/>
  <c r="F175" i="6"/>
  <c r="B166" i="6"/>
  <c r="A166" i="6"/>
  <c r="L165" i="6"/>
  <c r="L176" i="6" s="1"/>
  <c r="J165" i="6"/>
  <c r="J176" i="6" s="1"/>
  <c r="I165" i="6"/>
  <c r="I176" i="6" s="1"/>
  <c r="H165" i="6"/>
  <c r="H176" i="6" s="1"/>
  <c r="G165" i="6"/>
  <c r="G176" i="6" s="1"/>
  <c r="F165" i="6"/>
  <c r="F176" i="6" s="1"/>
  <c r="B157" i="6"/>
  <c r="A157" i="6"/>
  <c r="L156" i="6"/>
  <c r="J156" i="6"/>
  <c r="I156" i="6"/>
  <c r="H156" i="6"/>
  <c r="G156" i="6"/>
  <c r="F156" i="6"/>
  <c r="B147" i="6"/>
  <c r="A147" i="6"/>
  <c r="L146" i="6"/>
  <c r="L157" i="6" s="1"/>
  <c r="J146" i="6"/>
  <c r="J157" i="6" s="1"/>
  <c r="I146" i="6"/>
  <c r="I157" i="6" s="1"/>
  <c r="H146" i="6"/>
  <c r="H157" i="6" s="1"/>
  <c r="G146" i="6"/>
  <c r="F146" i="6"/>
  <c r="B138" i="6"/>
  <c r="A138" i="6"/>
  <c r="L137" i="6"/>
  <c r="J137" i="6"/>
  <c r="I137" i="6"/>
  <c r="H137" i="6"/>
  <c r="G137" i="6"/>
  <c r="F137" i="6"/>
  <c r="B128" i="6"/>
  <c r="A128" i="6"/>
  <c r="L127" i="6"/>
  <c r="L138" i="6" s="1"/>
  <c r="J127" i="6"/>
  <c r="J138" i="6" s="1"/>
  <c r="I127" i="6"/>
  <c r="I138" i="6" s="1"/>
  <c r="H127" i="6"/>
  <c r="H138" i="6" s="1"/>
  <c r="G127" i="6"/>
  <c r="G138" i="6" s="1"/>
  <c r="F127" i="6"/>
  <c r="F138" i="6" s="1"/>
  <c r="B119" i="6"/>
  <c r="A119" i="6"/>
  <c r="L118" i="6"/>
  <c r="J118" i="6"/>
  <c r="I118" i="6"/>
  <c r="H118" i="6"/>
  <c r="G118" i="6"/>
  <c r="F118" i="6"/>
  <c r="B109" i="6"/>
  <c r="A109" i="6"/>
  <c r="L108" i="6"/>
  <c r="L119" i="6" s="1"/>
  <c r="J108" i="6"/>
  <c r="J119" i="6" s="1"/>
  <c r="I108" i="6"/>
  <c r="I119" i="6" s="1"/>
  <c r="H108" i="6"/>
  <c r="G108" i="6"/>
  <c r="G119" i="6" s="1"/>
  <c r="F108" i="6"/>
  <c r="F119" i="6" s="1"/>
  <c r="B100" i="6"/>
  <c r="A100" i="6"/>
  <c r="L99" i="6"/>
  <c r="J99" i="6"/>
  <c r="I99" i="6"/>
  <c r="H99" i="6"/>
  <c r="G99" i="6"/>
  <c r="F99" i="6"/>
  <c r="B90" i="6"/>
  <c r="A90" i="6"/>
  <c r="L89" i="6"/>
  <c r="L100" i="6" s="1"/>
  <c r="J89" i="6"/>
  <c r="J100" i="6" s="1"/>
  <c r="I89" i="6"/>
  <c r="I100" i="6" s="1"/>
  <c r="H89" i="6"/>
  <c r="H100" i="6" s="1"/>
  <c r="G89" i="6"/>
  <c r="G100" i="6" s="1"/>
  <c r="F89" i="6"/>
  <c r="F100" i="6" s="1"/>
  <c r="B81" i="6"/>
  <c r="A81" i="6"/>
  <c r="L80" i="6"/>
  <c r="J80" i="6"/>
  <c r="I80" i="6"/>
  <c r="H80" i="6"/>
  <c r="G80" i="6"/>
  <c r="F80" i="6"/>
  <c r="B71" i="6"/>
  <c r="A71" i="6"/>
  <c r="L70" i="6"/>
  <c r="L81" i="6" s="1"/>
  <c r="J70" i="6"/>
  <c r="J81" i="6" s="1"/>
  <c r="I70" i="6"/>
  <c r="I81" i="6" s="1"/>
  <c r="H70" i="6"/>
  <c r="G70" i="6"/>
  <c r="G81" i="6" s="1"/>
  <c r="F70" i="6"/>
  <c r="F81" i="6" s="1"/>
  <c r="B62" i="6"/>
  <c r="A62" i="6"/>
  <c r="L61" i="6"/>
  <c r="J61" i="6"/>
  <c r="I61" i="6"/>
  <c r="H61" i="6"/>
  <c r="G61" i="6"/>
  <c r="F61" i="6"/>
  <c r="B52" i="6"/>
  <c r="A52" i="6"/>
  <c r="L51" i="6"/>
  <c r="L62" i="6" s="1"/>
  <c r="K51" i="6"/>
  <c r="J51" i="6"/>
  <c r="I51" i="6"/>
  <c r="I62" i="6" s="1"/>
  <c r="H51" i="6"/>
  <c r="H62" i="6" s="1"/>
  <c r="G51" i="6"/>
  <c r="F51" i="6"/>
  <c r="B43" i="6"/>
  <c r="A43" i="6"/>
  <c r="L42" i="6"/>
  <c r="J42" i="6"/>
  <c r="I42" i="6"/>
  <c r="H42" i="6"/>
  <c r="G42" i="6"/>
  <c r="F42" i="6"/>
  <c r="B33" i="6"/>
  <c r="A33" i="6"/>
  <c r="L32" i="6"/>
  <c r="L43" i="6" s="1"/>
  <c r="J32" i="6"/>
  <c r="J43" i="6" s="1"/>
  <c r="I32" i="6"/>
  <c r="I43" i="6" s="1"/>
  <c r="H32" i="6"/>
  <c r="H43" i="6" s="1"/>
  <c r="G32" i="6"/>
  <c r="G43" i="6" s="1"/>
  <c r="F32" i="6"/>
  <c r="F43" i="6" s="1"/>
  <c r="B24" i="6"/>
  <c r="A24" i="6"/>
  <c r="L23" i="6"/>
  <c r="J23" i="6"/>
  <c r="I23" i="6"/>
  <c r="H23" i="6"/>
  <c r="G23" i="6"/>
  <c r="F23" i="6"/>
  <c r="B14" i="6"/>
  <c r="A14" i="6"/>
  <c r="L13" i="6"/>
  <c r="L24" i="6" s="1"/>
  <c r="J13" i="6"/>
  <c r="J24" i="6" s="1"/>
  <c r="I13" i="6"/>
  <c r="I24" i="6" s="1"/>
  <c r="H13" i="6"/>
  <c r="H24" i="6" s="1"/>
  <c r="G13" i="6"/>
  <c r="G24" i="6" s="1"/>
  <c r="F13" i="6"/>
  <c r="F24" i="6" s="1"/>
  <c r="B198" i="5"/>
  <c r="A198" i="5"/>
  <c r="L197" i="5"/>
  <c r="J197" i="5"/>
  <c r="I197" i="5"/>
  <c r="H197" i="5"/>
  <c r="G197" i="5"/>
  <c r="F197" i="5"/>
  <c r="B188" i="5"/>
  <c r="A188" i="5"/>
  <c r="L187" i="5"/>
  <c r="L198" i="5" s="1"/>
  <c r="J187" i="5"/>
  <c r="J198" i="5" s="1"/>
  <c r="I187" i="5"/>
  <c r="I198" i="5" s="1"/>
  <c r="H187" i="5"/>
  <c r="H198" i="5" s="1"/>
  <c r="G187" i="5"/>
  <c r="F187" i="5"/>
  <c r="B179" i="5"/>
  <c r="A179" i="5"/>
  <c r="L178" i="5"/>
  <c r="J178" i="5"/>
  <c r="I178" i="5"/>
  <c r="H178" i="5"/>
  <c r="G178" i="5"/>
  <c r="F178" i="5"/>
  <c r="B168" i="5"/>
  <c r="A168" i="5"/>
  <c r="L167" i="5"/>
  <c r="L179" i="5" s="1"/>
  <c r="J167" i="5"/>
  <c r="J179" i="5" s="1"/>
  <c r="I167" i="5"/>
  <c r="I179" i="5" s="1"/>
  <c r="H167" i="5"/>
  <c r="H179" i="5" s="1"/>
  <c r="G167" i="5"/>
  <c r="G179" i="5" s="1"/>
  <c r="F167" i="5"/>
  <c r="F179" i="5" s="1"/>
  <c r="B159" i="5"/>
  <c r="A159" i="5"/>
  <c r="L158" i="5"/>
  <c r="J158" i="5"/>
  <c r="I158" i="5"/>
  <c r="H158" i="5"/>
  <c r="G158" i="5"/>
  <c r="F158" i="5"/>
  <c r="B149" i="5"/>
  <c r="A149" i="5"/>
  <c r="L148" i="5"/>
  <c r="L159" i="5" s="1"/>
  <c r="J148" i="5"/>
  <c r="J159" i="5" s="1"/>
  <c r="I148" i="5"/>
  <c r="H148" i="5"/>
  <c r="H159" i="5" s="1"/>
  <c r="G148" i="5"/>
  <c r="G159" i="5" s="1"/>
  <c r="F148" i="5"/>
  <c r="F159" i="5" s="1"/>
  <c r="B140" i="5"/>
  <c r="A140" i="5"/>
  <c r="L139" i="5"/>
  <c r="J139" i="5"/>
  <c r="I139" i="5"/>
  <c r="H139" i="5"/>
  <c r="G139" i="5"/>
  <c r="F139" i="5"/>
  <c r="B129" i="5"/>
  <c r="A129" i="5"/>
  <c r="L128" i="5"/>
  <c r="L140" i="5" s="1"/>
  <c r="J128" i="5"/>
  <c r="I128" i="5"/>
  <c r="I140" i="5" s="1"/>
  <c r="H128" i="5"/>
  <c r="G128" i="5"/>
  <c r="F128" i="5"/>
  <c r="F140" i="5" s="1"/>
  <c r="B120" i="5"/>
  <c r="A120" i="5"/>
  <c r="L119" i="5"/>
  <c r="J119" i="5"/>
  <c r="I119" i="5"/>
  <c r="H119" i="5"/>
  <c r="G119" i="5"/>
  <c r="F119" i="5"/>
  <c r="B110" i="5"/>
  <c r="A110" i="5"/>
  <c r="L109" i="5"/>
  <c r="L120" i="5" s="1"/>
  <c r="J109" i="5"/>
  <c r="J120" i="5" s="1"/>
  <c r="I109" i="5"/>
  <c r="H109" i="5"/>
  <c r="G109" i="5"/>
  <c r="G120" i="5" s="1"/>
  <c r="F109" i="5"/>
  <c r="F120" i="5" s="1"/>
  <c r="B101" i="5"/>
  <c r="A101" i="5"/>
  <c r="L100" i="5"/>
  <c r="J100" i="5"/>
  <c r="I100" i="5"/>
  <c r="H100" i="5"/>
  <c r="G100" i="5"/>
  <c r="F100" i="5"/>
  <c r="B91" i="5"/>
  <c r="A91" i="5"/>
  <c r="L90" i="5"/>
  <c r="L101" i="5" s="1"/>
  <c r="J90" i="5"/>
  <c r="J101" i="5" s="1"/>
  <c r="I90" i="5"/>
  <c r="I101" i="5" s="1"/>
  <c r="H90" i="5"/>
  <c r="H101" i="5" s="1"/>
  <c r="G90" i="5"/>
  <c r="G101" i="5" s="1"/>
  <c r="F90" i="5"/>
  <c r="B82" i="5"/>
  <c r="A82" i="5"/>
  <c r="L81" i="5"/>
  <c r="J81" i="5"/>
  <c r="I81" i="5"/>
  <c r="H81" i="5"/>
  <c r="G81" i="5"/>
  <c r="F81" i="5"/>
  <c r="B72" i="5"/>
  <c r="A72" i="5"/>
  <c r="L71" i="5"/>
  <c r="L82" i="5" s="1"/>
  <c r="J71" i="5"/>
  <c r="J82" i="5" s="1"/>
  <c r="I71" i="5"/>
  <c r="I82" i="5" s="1"/>
  <c r="H71" i="5"/>
  <c r="H82" i="5" s="1"/>
  <c r="G71" i="5"/>
  <c r="F71" i="5"/>
  <c r="F82" i="5" s="1"/>
  <c r="B63" i="5"/>
  <c r="A63" i="5"/>
  <c r="L62" i="5"/>
  <c r="J62" i="5"/>
  <c r="I62" i="5"/>
  <c r="H62" i="5"/>
  <c r="G62" i="5"/>
  <c r="F62" i="5"/>
  <c r="B52" i="5"/>
  <c r="A52" i="5"/>
  <c r="L51" i="5"/>
  <c r="L63" i="5" s="1"/>
  <c r="K51" i="5"/>
  <c r="J51" i="5"/>
  <c r="J63" i="5" s="1"/>
  <c r="I51" i="5"/>
  <c r="H51" i="5"/>
  <c r="H63" i="5" s="1"/>
  <c r="G51" i="5"/>
  <c r="F51" i="5"/>
  <c r="F63" i="5" s="1"/>
  <c r="B43" i="5"/>
  <c r="A43" i="5"/>
  <c r="L42" i="5"/>
  <c r="J42" i="5"/>
  <c r="I42" i="5"/>
  <c r="H42" i="5"/>
  <c r="G42" i="5"/>
  <c r="F42" i="5"/>
  <c r="B33" i="5"/>
  <c r="A33" i="5"/>
  <c r="L32" i="5"/>
  <c r="L43" i="5" s="1"/>
  <c r="J32" i="5"/>
  <c r="J43" i="5" s="1"/>
  <c r="I32" i="5"/>
  <c r="I43" i="5" s="1"/>
  <c r="H32" i="5"/>
  <c r="H43" i="5" s="1"/>
  <c r="G32" i="5"/>
  <c r="G43" i="5" s="1"/>
  <c r="F32" i="5"/>
  <c r="F43" i="5" s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  <c r="L199" i="5" l="1"/>
  <c r="G63" i="5"/>
  <c r="F62" i="6"/>
  <c r="J62" i="6"/>
  <c r="J196" i="6" s="1"/>
  <c r="G195" i="6"/>
  <c r="J195" i="6"/>
  <c r="G157" i="6"/>
  <c r="F157" i="6"/>
  <c r="F196" i="6" s="1"/>
  <c r="H119" i="6"/>
  <c r="H196" i="6" s="1"/>
  <c r="H81" i="6"/>
  <c r="G62" i="6"/>
  <c r="I159" i="5"/>
  <c r="J140" i="5"/>
  <c r="J199" i="5" s="1"/>
  <c r="G140" i="5"/>
  <c r="H140" i="5"/>
  <c r="H120" i="5"/>
  <c r="I120" i="5"/>
  <c r="G82" i="5"/>
  <c r="F198" i="5"/>
  <c r="G198" i="5"/>
  <c r="F101" i="5"/>
  <c r="I63" i="5"/>
  <c r="L196" i="6"/>
  <c r="I196" i="6"/>
  <c r="G196" i="6" l="1"/>
  <c r="G199" i="5"/>
  <c r="F199" i="5"/>
  <c r="H199" i="5"/>
  <c r="I199" i="5"/>
  <c r="B198" i="2" l="1"/>
  <c r="A198" i="2"/>
  <c r="L197" i="2"/>
  <c r="J197" i="2"/>
  <c r="I197" i="2"/>
  <c r="H197" i="2"/>
  <c r="G197" i="2"/>
  <c r="F197" i="2"/>
  <c r="B188" i="2"/>
  <c r="A188" i="2"/>
  <c r="L187" i="2"/>
  <c r="L198" i="2" s="1"/>
  <c r="J187" i="2"/>
  <c r="J198" i="2" s="1"/>
  <c r="I187" i="2"/>
  <c r="I198" i="2" s="1"/>
  <c r="H187" i="2"/>
  <c r="G187" i="2"/>
  <c r="G198" i="2" s="1"/>
  <c r="F187" i="2"/>
  <c r="B179" i="2"/>
  <c r="A179" i="2"/>
  <c r="L178" i="2"/>
  <c r="J178" i="2"/>
  <c r="I178" i="2"/>
  <c r="H178" i="2"/>
  <c r="G178" i="2"/>
  <c r="F178" i="2"/>
  <c r="B168" i="2"/>
  <c r="A168" i="2"/>
  <c r="L167" i="2"/>
  <c r="L179" i="2" s="1"/>
  <c r="J167" i="2"/>
  <c r="I167" i="2"/>
  <c r="H167" i="2"/>
  <c r="G167" i="2"/>
  <c r="F167" i="2"/>
  <c r="B159" i="2"/>
  <c r="A159" i="2"/>
  <c r="L158" i="2"/>
  <c r="J158" i="2"/>
  <c r="I158" i="2"/>
  <c r="H158" i="2"/>
  <c r="G158" i="2"/>
  <c r="F158" i="2"/>
  <c r="B149" i="2"/>
  <c r="A149" i="2"/>
  <c r="L148" i="2"/>
  <c r="L159" i="2" s="1"/>
  <c r="J148" i="2"/>
  <c r="J159" i="2" s="1"/>
  <c r="I148" i="2"/>
  <c r="I159" i="2" s="1"/>
  <c r="H148" i="2"/>
  <c r="H159" i="2" s="1"/>
  <c r="G148" i="2"/>
  <c r="G159" i="2" s="1"/>
  <c r="F148" i="2"/>
  <c r="F159" i="2" s="1"/>
  <c r="B140" i="2"/>
  <c r="A140" i="2"/>
  <c r="L139" i="2"/>
  <c r="J139" i="2"/>
  <c r="I139" i="2"/>
  <c r="H139" i="2"/>
  <c r="G139" i="2"/>
  <c r="F139" i="2"/>
  <c r="B129" i="2"/>
  <c r="A129" i="2"/>
  <c r="L128" i="2"/>
  <c r="L140" i="2" s="1"/>
  <c r="J128" i="2"/>
  <c r="I128" i="2"/>
  <c r="I140" i="2" s="1"/>
  <c r="H128" i="2"/>
  <c r="H140" i="2" s="1"/>
  <c r="G128" i="2"/>
  <c r="F128" i="2"/>
  <c r="B120" i="2"/>
  <c r="A120" i="2"/>
  <c r="L119" i="2"/>
  <c r="J119" i="2"/>
  <c r="I119" i="2"/>
  <c r="H119" i="2"/>
  <c r="G119" i="2"/>
  <c r="F119" i="2"/>
  <c r="B110" i="2"/>
  <c r="A110" i="2"/>
  <c r="L109" i="2"/>
  <c r="L120" i="2" s="1"/>
  <c r="J109" i="2"/>
  <c r="I109" i="2"/>
  <c r="I120" i="2" s="1"/>
  <c r="H109" i="2"/>
  <c r="H120" i="2" s="1"/>
  <c r="G109" i="2"/>
  <c r="G120" i="2" s="1"/>
  <c r="F109" i="2"/>
  <c r="F120" i="2" s="1"/>
  <c r="B101" i="2"/>
  <c r="A101" i="2"/>
  <c r="L100" i="2"/>
  <c r="J100" i="2"/>
  <c r="I100" i="2"/>
  <c r="H100" i="2"/>
  <c r="G100" i="2"/>
  <c r="F100" i="2"/>
  <c r="B91" i="2"/>
  <c r="A91" i="2"/>
  <c r="L90" i="2"/>
  <c r="L101" i="2" s="1"/>
  <c r="J90" i="2"/>
  <c r="I90" i="2"/>
  <c r="I101" i="2" s="1"/>
  <c r="H90" i="2"/>
  <c r="H101" i="2" s="1"/>
  <c r="G90" i="2"/>
  <c r="F90" i="2"/>
  <c r="B82" i="2"/>
  <c r="A82" i="2"/>
  <c r="L81" i="2"/>
  <c r="J81" i="2"/>
  <c r="I81" i="2"/>
  <c r="H81" i="2"/>
  <c r="G81" i="2"/>
  <c r="F81" i="2"/>
  <c r="B72" i="2"/>
  <c r="A72" i="2"/>
  <c r="L71" i="2"/>
  <c r="L82" i="2" s="1"/>
  <c r="J71" i="2"/>
  <c r="I71" i="2"/>
  <c r="I82" i="2" s="1"/>
  <c r="H71" i="2"/>
  <c r="G71" i="2"/>
  <c r="F71" i="2"/>
  <c r="B63" i="2"/>
  <c r="A63" i="2"/>
  <c r="L62" i="2"/>
  <c r="J62" i="2"/>
  <c r="I62" i="2"/>
  <c r="H62" i="2"/>
  <c r="G62" i="2"/>
  <c r="F62" i="2"/>
  <c r="B52" i="2"/>
  <c r="A52" i="2"/>
  <c r="L51" i="2"/>
  <c r="L63" i="2" s="1"/>
  <c r="K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9" i="2" s="1"/>
  <c r="J13" i="2"/>
  <c r="I13" i="2"/>
  <c r="I24" i="2" s="1"/>
  <c r="H13" i="2"/>
  <c r="G13" i="2"/>
  <c r="F13" i="2"/>
  <c r="F24" i="2" s="1"/>
  <c r="G179" i="2" l="1"/>
  <c r="J101" i="2"/>
  <c r="G101" i="2"/>
  <c r="J82" i="2"/>
  <c r="H82" i="2"/>
  <c r="G82" i="2"/>
  <c r="F82" i="2"/>
  <c r="J179" i="2"/>
  <c r="I179" i="2"/>
  <c r="H179" i="2"/>
  <c r="F179" i="2"/>
  <c r="F140" i="2"/>
  <c r="J140" i="2"/>
  <c r="G140" i="2"/>
  <c r="F101" i="2"/>
  <c r="J120" i="2"/>
  <c r="H198" i="2"/>
  <c r="F198" i="2"/>
  <c r="I63" i="2"/>
  <c r="G63" i="2"/>
  <c r="J63" i="2"/>
  <c r="H63" i="2"/>
  <c r="F63" i="2"/>
  <c r="J43" i="2"/>
  <c r="G24" i="2"/>
  <c r="H24" i="2"/>
  <c r="J24" i="2"/>
  <c r="F199" i="2" l="1"/>
  <c r="H199" i="2"/>
  <c r="I199" i="2"/>
  <c r="G199" i="2"/>
  <c r="J199" i="2"/>
  <c r="G51" i="3"/>
  <c r="H51" i="3"/>
  <c r="I51" i="3"/>
  <c r="J51" i="3"/>
  <c r="K51" i="3"/>
  <c r="F51" i="3"/>
  <c r="J165" i="3"/>
  <c r="I165" i="3"/>
  <c r="H165" i="3"/>
  <c r="G165" i="3"/>
  <c r="F165" i="3"/>
  <c r="L70" i="3"/>
  <c r="J70" i="3"/>
  <c r="I70" i="3"/>
  <c r="H70" i="3"/>
  <c r="G70" i="3"/>
  <c r="F70" i="3"/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I184" i="3"/>
  <c r="I195" i="3" s="1"/>
  <c r="H184" i="3"/>
  <c r="H195" i="3" s="1"/>
  <c r="G184" i="3"/>
  <c r="G195" i="3" s="1"/>
  <c r="F184" i="3"/>
  <c r="B176" i="3"/>
  <c r="A176" i="3"/>
  <c r="L175" i="3"/>
  <c r="J175" i="3"/>
  <c r="I175" i="3"/>
  <c r="H175" i="3"/>
  <c r="G175" i="3"/>
  <c r="F175" i="3"/>
  <c r="F176" i="3" s="1"/>
  <c r="B166" i="3"/>
  <c r="A166" i="3"/>
  <c r="L165" i="3"/>
  <c r="L176" i="3" s="1"/>
  <c r="J176" i="3"/>
  <c r="I176" i="3"/>
  <c r="H176" i="3"/>
  <c r="G176" i="3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I89" i="3"/>
  <c r="H89" i="3"/>
  <c r="H100" i="3" s="1"/>
  <c r="G89" i="3"/>
  <c r="F89" i="3"/>
  <c r="F100" i="3" s="1"/>
  <c r="B81" i="3"/>
  <c r="A81" i="3"/>
  <c r="L80" i="3"/>
  <c r="J80" i="3"/>
  <c r="J81" i="3" s="1"/>
  <c r="I80" i="3"/>
  <c r="H80" i="3"/>
  <c r="H81" i="3" s="1"/>
  <c r="G80" i="3"/>
  <c r="G81" i="3" s="1"/>
  <c r="F80" i="3"/>
  <c r="F81" i="3" s="1"/>
  <c r="B71" i="3"/>
  <c r="A71" i="3"/>
  <c r="L81" i="3"/>
  <c r="B62" i="3"/>
  <c r="A62" i="3"/>
  <c r="L61" i="3"/>
  <c r="J61" i="3"/>
  <c r="I61" i="3"/>
  <c r="H61" i="3"/>
  <c r="G61" i="3"/>
  <c r="F61" i="3"/>
  <c r="B52" i="3"/>
  <c r="A52" i="3"/>
  <c r="L51" i="3"/>
  <c r="L62" i="3" s="1"/>
  <c r="J62" i="3"/>
  <c r="I62" i="3"/>
  <c r="H62" i="3"/>
  <c r="G62" i="3"/>
  <c r="F62" i="3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J13" i="3"/>
  <c r="I13" i="3"/>
  <c r="H13" i="3"/>
  <c r="G13" i="3"/>
  <c r="G24" i="3" s="1"/>
  <c r="F13" i="3"/>
  <c r="F24" i="3" s="1"/>
  <c r="F195" i="3" l="1"/>
  <c r="J195" i="3"/>
  <c r="G100" i="3"/>
  <c r="G196" i="3" s="1"/>
  <c r="J119" i="3"/>
  <c r="J100" i="3"/>
  <c r="I24" i="3"/>
  <c r="H24" i="3"/>
  <c r="I138" i="3"/>
  <c r="H157" i="3"/>
  <c r="L196" i="3"/>
  <c r="F196" i="3"/>
  <c r="I100" i="3"/>
  <c r="I81" i="3"/>
  <c r="J24" i="3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H196" i="3" l="1"/>
  <c r="J196" i="3"/>
  <c r="H176" i="1"/>
  <c r="I196" i="3"/>
  <c r="J24" i="1"/>
  <c r="H43" i="1"/>
  <c r="F43" i="1"/>
  <c r="F196" i="1" s="1"/>
  <c r="L81" i="1"/>
  <c r="J81" i="1"/>
  <c r="L100" i="1"/>
  <c r="G100" i="1"/>
  <c r="G196" i="1" s="1"/>
  <c r="I100" i="1"/>
  <c r="J119" i="1"/>
  <c r="J196" i="1" s="1"/>
  <c r="I119" i="1"/>
  <c r="H119" i="1"/>
  <c r="I196" i="1" l="1"/>
  <c r="L196" i="1"/>
  <c r="H196" i="1"/>
</calcChain>
</file>

<file path=xl/sharedStrings.xml><?xml version="1.0" encoding="utf-8"?>
<sst xmlns="http://schemas.openxmlformats.org/spreadsheetml/2006/main" count="1886" uniqueCount="221">
  <si>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</si>
  <si>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</si>
  <si>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</si>
  <si>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</si>
  <si>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</si>
  <si>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</si>
  <si>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</si>
  <si>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</si>
  <si>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</si>
  <si>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</si>
  <si>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</si>
  <si>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</si>
  <si>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</si>
  <si>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</si>
  <si>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</si>
  <si>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</si>
  <si>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</si>
  <si>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</si>
  <si>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</si>
  <si>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</si>
  <si>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</si>
  <si>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</si>
  <si>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</si>
  <si>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</si>
  <si>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</si>
  <si>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</si>
  <si>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</si>
  <si>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</si>
  <si>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</si>
  <si>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</si>
  <si>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</si>
  <si>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</si>
  <si>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</si>
  <si>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</si>
  <si>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</si>
  <si>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</si>
  <si>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</si>
  <si>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</si>
  <si>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</si>
  <si>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с курагой и изюмом</t>
  </si>
  <si>
    <t>54-14з</t>
  </si>
  <si>
    <t>рассольник домашний со сметаной</t>
  </si>
  <si>
    <t>200/10</t>
  </si>
  <si>
    <t>54-4с</t>
  </si>
  <si>
    <t>гуляшь из говядины</t>
  </si>
  <si>
    <t>54-2м</t>
  </si>
  <si>
    <t xml:space="preserve">картофельное пюре </t>
  </si>
  <si>
    <t>54-11г</t>
  </si>
  <si>
    <t>кисель</t>
  </si>
  <si>
    <t>54-21хн</t>
  </si>
  <si>
    <t>помидоры нарезка</t>
  </si>
  <si>
    <t>54-3з</t>
  </si>
  <si>
    <t>суп картофельный с клецками</t>
  </si>
  <si>
    <t>54-6с</t>
  </si>
  <si>
    <t>плов из курицы</t>
  </si>
  <si>
    <t>54-12м</t>
  </si>
  <si>
    <t xml:space="preserve">хлеб </t>
  </si>
  <si>
    <t xml:space="preserve">компот из сухофруктов </t>
  </si>
  <si>
    <t>54-хн</t>
  </si>
  <si>
    <t xml:space="preserve">зефир </t>
  </si>
  <si>
    <t>огурцы нарезка</t>
  </si>
  <si>
    <t>54-2з</t>
  </si>
  <si>
    <t>щи из свежей капусты</t>
  </si>
  <si>
    <t>рыба запеченная в сметанном соусе</t>
  </si>
  <si>
    <t xml:space="preserve">груши </t>
  </si>
  <si>
    <t>54-1с</t>
  </si>
  <si>
    <t>54-8р</t>
  </si>
  <si>
    <t>салат из белокочанной капусты</t>
  </si>
  <si>
    <t>суп картофельный с горохом</t>
  </si>
  <si>
    <t>котлета из курицы</t>
  </si>
  <si>
    <t>рагу из овощей</t>
  </si>
  <si>
    <t xml:space="preserve">печенье </t>
  </si>
  <si>
    <t>54-7з</t>
  </si>
  <si>
    <t>54-8с</t>
  </si>
  <si>
    <t>54-9г</t>
  </si>
  <si>
    <t>54-5м</t>
  </si>
  <si>
    <t>винегрет с растительным маслом</t>
  </si>
  <si>
    <t>суп из овощей с фрикадельками</t>
  </si>
  <si>
    <t>биточки отварные</t>
  </si>
  <si>
    <t>макароны отварные</t>
  </si>
  <si>
    <t>соус красный основной</t>
  </si>
  <si>
    <t>54-16з</t>
  </si>
  <si>
    <t>54-5с</t>
  </si>
  <si>
    <t>54-6м</t>
  </si>
  <si>
    <t>54-1г</t>
  </si>
  <si>
    <t>54-3соус</t>
  </si>
  <si>
    <t>салат из моркови и яблок</t>
  </si>
  <si>
    <t>борщ со сметаной</t>
  </si>
  <si>
    <t>рыба тушенная с овощами</t>
  </si>
  <si>
    <t>рис отварной</t>
  </si>
  <si>
    <t>54-11з</t>
  </si>
  <si>
    <t>54-2с</t>
  </si>
  <si>
    <t>54-11р</t>
  </si>
  <si>
    <t>54-6г</t>
  </si>
  <si>
    <t>Рассольник ленинградский</t>
  </si>
  <si>
    <t>картофельное пюре</t>
  </si>
  <si>
    <t>конфеты</t>
  </si>
  <si>
    <t>54-3с</t>
  </si>
  <si>
    <t>суп сливочный с горбушей</t>
  </si>
  <si>
    <t>котлета из говядины</t>
  </si>
  <si>
    <t>каша гречневая рассыпчатая</t>
  </si>
  <si>
    <t>54-16с</t>
  </si>
  <si>
    <t xml:space="preserve">54-4м </t>
  </si>
  <si>
    <t>54-4г</t>
  </si>
  <si>
    <t>суп с макаронными изделиями</t>
  </si>
  <si>
    <t>жаркое по-домашнему</t>
  </si>
  <si>
    <t>яблоко</t>
  </si>
  <si>
    <t>54-7с</t>
  </si>
  <si>
    <t>54-9м</t>
  </si>
  <si>
    <t>салат из белокочанной капусты с помидором и огурцом</t>
  </si>
  <si>
    <t>рассольник крестьянский</t>
  </si>
  <si>
    <t>биточек из говядины</t>
  </si>
  <si>
    <t>чай с сахаром и молоком</t>
  </si>
  <si>
    <t>54-5гн</t>
  </si>
  <si>
    <t>54-6з</t>
  </si>
  <si>
    <t>54-11с</t>
  </si>
  <si>
    <t xml:space="preserve">Запеканка из творога </t>
  </si>
  <si>
    <t>54-1т</t>
  </si>
  <si>
    <t>пром</t>
  </si>
  <si>
    <t>,</t>
  </si>
  <si>
    <t>Чай с сахаром</t>
  </si>
  <si>
    <t>54-2гн</t>
  </si>
  <si>
    <t>хлеб в ассортименте</t>
  </si>
  <si>
    <t xml:space="preserve">яблоко </t>
  </si>
  <si>
    <t>Плов с курицей</t>
  </si>
  <si>
    <t xml:space="preserve">кисель </t>
  </si>
  <si>
    <t>54-22хн</t>
  </si>
  <si>
    <t>каша вязкая молочная пшенная</t>
  </si>
  <si>
    <t>54-6к</t>
  </si>
  <si>
    <t>Какао с молоком</t>
  </si>
  <si>
    <t>54-21гн</t>
  </si>
  <si>
    <t>Рассольник Ленинградский</t>
  </si>
  <si>
    <t>Гуляшь из говядины</t>
  </si>
  <si>
    <t>Каша гречневая рассыпчатая</t>
  </si>
  <si>
    <t>компот из сухофруктов</t>
  </si>
  <si>
    <t>54-2хн</t>
  </si>
  <si>
    <t>Запеканка из творога с морковью</t>
  </si>
  <si>
    <t>54-2т</t>
  </si>
  <si>
    <t>джем  фруктовый</t>
  </si>
  <si>
    <t>Чай с молоком и сахаром</t>
  </si>
  <si>
    <t>54-4гн</t>
  </si>
  <si>
    <t xml:space="preserve">пром </t>
  </si>
  <si>
    <t>мандарин</t>
  </si>
  <si>
    <t>54-5</t>
  </si>
  <si>
    <t>54-1хн</t>
  </si>
  <si>
    <t>Каша Дружба</t>
  </si>
  <si>
    <t>54-16к</t>
  </si>
  <si>
    <t>сыр нарезка</t>
  </si>
  <si>
    <t>54-1з</t>
  </si>
  <si>
    <t>Щи из свежей капусты со сметаной</t>
  </si>
  <si>
    <t xml:space="preserve">Каша перловая рассыпчатая </t>
  </si>
  <si>
    <t>54-5г</t>
  </si>
  <si>
    <t>курица тушенная с морковью</t>
  </si>
  <si>
    <t>54-25м</t>
  </si>
  <si>
    <t>Чай с сахаром и молоком</t>
  </si>
  <si>
    <t>Омлет натуральный</t>
  </si>
  <si>
    <t>54-1о</t>
  </si>
  <si>
    <t>банан</t>
  </si>
  <si>
    <t>зеленый горошек</t>
  </si>
  <si>
    <t>54-20з</t>
  </si>
  <si>
    <t>Борщ с капустой и картофелем со сметаной</t>
  </si>
  <si>
    <t>рыба тушеная с овощами (минтай)</t>
  </si>
  <si>
    <t>Каша вязкая молочная овсянная с изюмом</t>
  </si>
  <si>
    <t>54-10к</t>
  </si>
  <si>
    <t>Винегрет с растительным маслом</t>
  </si>
  <si>
    <t>Суп из овощей с мясными фрикадельками</t>
  </si>
  <si>
    <t xml:space="preserve">соус </t>
  </si>
  <si>
    <t>суп молочный с макаронными изделиями</t>
  </si>
  <si>
    <t>54-19к</t>
  </si>
  <si>
    <t>чай с лимоном и сахаром</t>
  </si>
  <si>
    <t>54-3гн</t>
  </si>
  <si>
    <t>Суп картофельный с макаронными изделиями</t>
  </si>
  <si>
    <t>Суп молочный с гречневой крупой</t>
  </si>
  <si>
    <t>54-17к</t>
  </si>
  <si>
    <t>какао с молоком</t>
  </si>
  <si>
    <t>Суп Крестьянский с крупой перловой</t>
  </si>
  <si>
    <t>54-10с</t>
  </si>
  <si>
    <t>Жаркое по-домашнему</t>
  </si>
  <si>
    <t>компот из кураги</t>
  </si>
  <si>
    <t>Каша молочная пшенная с изюмом</t>
  </si>
  <si>
    <t>54-7к</t>
  </si>
  <si>
    <t>Суп картофельный с клецками</t>
  </si>
  <si>
    <t>тефтели из говядины</t>
  </si>
  <si>
    <t>54-8м</t>
  </si>
  <si>
    <t xml:space="preserve">макароны отварные </t>
  </si>
  <si>
    <t>сок фруктовый с мякотью</t>
  </si>
  <si>
    <t>каша вязкая молочная овсяная с изюмом</t>
  </si>
  <si>
    <t>Капуста тушеная с мясом</t>
  </si>
  <si>
    <t>54-10м</t>
  </si>
  <si>
    <t>курица отварная</t>
  </si>
  <si>
    <t>54-21м</t>
  </si>
  <si>
    <t>салат из соленых огурцов с луком</t>
  </si>
  <si>
    <t>№17</t>
  </si>
  <si>
    <t xml:space="preserve">снежок </t>
  </si>
  <si>
    <t>Суп картофельный с фасолью</t>
  </si>
  <si>
    <t>54-9с</t>
  </si>
  <si>
    <t>Утверждаю:</t>
  </si>
  <si>
    <t>МБОУ "Хохорская СОШ"</t>
  </si>
  <si>
    <t>Директор:</t>
  </si>
  <si>
    <t>Руденко И.К.</t>
  </si>
  <si>
    <t>От 12 лет и старше</t>
  </si>
  <si>
    <t>Перспективное примерное меню на 2024г.</t>
  </si>
  <si>
    <t>Перспективное примерное меню на 2024г</t>
  </si>
  <si>
    <t>груши</t>
  </si>
  <si>
    <t>салат из свежих помидор и огурцов</t>
  </si>
  <si>
    <t>54-5з</t>
  </si>
  <si>
    <t>сыр твердых сортов в нарезке</t>
  </si>
  <si>
    <t>биойогурт</t>
  </si>
  <si>
    <t>зефир</t>
  </si>
  <si>
    <t>печенье</t>
  </si>
  <si>
    <t>мармелад</t>
  </si>
  <si>
    <t>чай без сахара</t>
  </si>
  <si>
    <t>54-1гн</t>
  </si>
  <si>
    <t>огурец в нарезке</t>
  </si>
  <si>
    <t>Каша "Дружба"</t>
  </si>
  <si>
    <t>салат из свеклы отварной</t>
  </si>
  <si>
    <t>54-13з</t>
  </si>
  <si>
    <t xml:space="preserve">Каша молочная пшенная </t>
  </si>
  <si>
    <t>яйцо отварное</t>
  </si>
  <si>
    <t>54-6о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</si>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</sst>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0" xfId="0" applyFont="1" applyFill="1" applyAlignment="1">
      <alignment horizontal="left"/>
    </xf>
    <xf numFmtId="0" fontId="11" fillId="4" borderId="0" xfId="0" applyFont="1" applyFill="1"/>
    <xf numFmtId="0" fontId="11" fillId="4" borderId="0" xfId="0" applyFont="1" applyFill="1" applyAlignment="1">
      <alignment horizontal="right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1" fillId="4" borderId="2" xfId="0" applyFont="1" applyFill="1" applyBorder="1" applyProtection="1"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15" fillId="4" borderId="0" xfId="0" applyFont="1" applyFill="1" applyAlignment="1">
      <alignment horizontal="center" vertical="top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/>
    <xf numFmtId="0" fontId="11" fillId="4" borderId="1" xfId="0" applyFont="1" applyFill="1" applyBorder="1"/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1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4" xfId="0" applyFont="1" applyFill="1" applyBorder="1"/>
    <xf numFmtId="0" fontId="15" fillId="4" borderId="2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5" xfId="0" applyFont="1" applyFill="1" applyBorder="1"/>
    <xf numFmtId="0" fontId="11" fillId="4" borderId="20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top" wrapText="1"/>
    </xf>
    <xf numFmtId="0" fontId="18" fillId="4" borderId="3" xfId="0" applyFont="1" applyFill="1" applyBorder="1" applyAlignment="1">
      <alignment horizontal="center" vertical="top" wrapText="1"/>
    </xf>
    <xf numFmtId="0" fontId="11" fillId="4" borderId="9" xfId="0" applyFont="1" applyFill="1" applyBorder="1"/>
    <xf numFmtId="0" fontId="11" fillId="4" borderId="10" xfId="0" applyFont="1" applyFill="1" applyBorder="1"/>
    <xf numFmtId="0" fontId="17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20" fillId="4" borderId="0" xfId="0" applyFont="1" applyFill="1" applyAlignment="1">
      <alignment horizontal="right"/>
    </xf>
    <xf numFmtId="0" fontId="18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2" xfId="0" applyFont="1" applyFill="1" applyBorder="1" applyProtection="1">
      <protection locked="0"/>
    </xf>
    <xf numFmtId="1" fontId="20" fillId="4" borderId="4" xfId="0" applyNumberFormat="1" applyFont="1" applyFill="1" applyBorder="1" applyAlignment="1" applyProtection="1">
      <alignment horizontal="center"/>
      <protection locked="0"/>
    </xf>
    <xf numFmtId="1" fontId="20" fillId="4" borderId="2" xfId="0" applyNumberFormat="1" applyFont="1" applyFill="1" applyBorder="1" applyAlignment="1" applyProtection="1">
      <alignment horizontal="center"/>
      <protection locked="0"/>
    </xf>
    <xf numFmtId="0" fontId="20" fillId="4" borderId="0" xfId="0" applyFont="1" applyFill="1" applyBorder="1" applyAlignment="1" applyProtection="1">
      <alignment horizontal="left"/>
    </xf>
    <xf numFmtId="0" fontId="21" fillId="4" borderId="0" xfId="0" applyFont="1" applyFill="1" applyAlignment="1">
      <alignment horizontal="center" vertical="top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/>
    <xf numFmtId="0" fontId="20" fillId="4" borderId="1" xfId="0" applyFont="1" applyFill="1" applyBorder="1"/>
    <xf numFmtId="0" fontId="20" fillId="4" borderId="1" xfId="0" applyFont="1" applyFill="1" applyBorder="1" applyAlignment="1" applyProtection="1">
      <alignment vertical="top" wrapText="1"/>
      <protection locked="0"/>
    </xf>
    <xf numFmtId="0" fontId="20" fillId="4" borderId="1" xfId="0" applyFont="1" applyFill="1" applyBorder="1" applyAlignment="1" applyProtection="1">
      <alignment horizontal="center" vertical="top" wrapText="1"/>
      <protection locked="0"/>
    </xf>
    <xf numFmtId="0" fontId="20" fillId="4" borderId="15" xfId="0" applyFont="1" applyFill="1" applyBorder="1" applyAlignment="1" applyProtection="1">
      <alignment horizontal="center" vertical="top" wrapText="1"/>
      <protection locked="0"/>
    </xf>
    <xf numFmtId="0" fontId="20" fillId="4" borderId="16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6" xfId="0" applyFont="1" applyFill="1" applyBorder="1"/>
    <xf numFmtId="0" fontId="20" fillId="4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Alignment="1" applyProtection="1">
      <alignment horizontal="center" vertical="top" wrapText="1"/>
      <protection locked="0"/>
    </xf>
    <xf numFmtId="0" fontId="20" fillId="4" borderId="17" xfId="0" applyFont="1" applyFill="1" applyBorder="1" applyAlignment="1" applyProtection="1">
      <alignment horizontal="center" vertical="top" wrapText="1"/>
      <protection locked="0"/>
    </xf>
    <xf numFmtId="0" fontId="20" fillId="4" borderId="2" xfId="0" applyFont="1" applyFill="1" applyBorder="1"/>
    <xf numFmtId="0" fontId="20" fillId="4" borderId="1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4" xfId="0" applyFont="1" applyFill="1" applyBorder="1"/>
    <xf numFmtId="0" fontId="21" fillId="4" borderId="2" xfId="0" applyFont="1" applyFill="1" applyBorder="1" applyAlignment="1" applyProtection="1">
      <alignment horizontal="right"/>
      <protection locked="0"/>
    </xf>
    <xf numFmtId="0" fontId="20" fillId="4" borderId="2" xfId="0" applyFont="1" applyFill="1" applyBorder="1" applyAlignment="1">
      <alignment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top" wrapText="1"/>
    </xf>
    <xf numFmtId="0" fontId="20" fillId="4" borderId="19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5" xfId="0" applyFont="1" applyFill="1" applyBorder="1"/>
    <xf numFmtId="0" fontId="20" fillId="4" borderId="20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vertical="top" wrapText="1"/>
    </xf>
    <xf numFmtId="0" fontId="20" fillId="4" borderId="3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9" xfId="0" applyFont="1" applyFill="1" applyBorder="1"/>
    <xf numFmtId="0" fontId="20" fillId="4" borderId="10" xfId="0" applyFont="1" applyFill="1" applyBorder="1"/>
    <xf numFmtId="0" fontId="18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wrapText="1"/>
      <protection locked="0"/>
    </xf>
    <xf numFmtId="0" fontId="20" fillId="4" borderId="2" xfId="0" applyFont="1" applyFill="1" applyBorder="1" applyAlignment="1" applyProtection="1">
      <alignment horizontal="left" wrapText="1"/>
      <protection locked="0"/>
    </xf>
    <xf numFmtId="0" fontId="17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7"/>
      <c r="D1" s="158"/>
      <c r="E1" s="158"/>
      <c r="F1" s="12" t="s">
        <v>16</v>
      </c>
      <c r="G1" s="2" t="s">
        <v>17</v>
      </c>
      <c r="H1" s="159"/>
      <c r="I1" s="159"/>
      <c r="J1" s="159"/>
      <c r="K1" s="159"/>
    </row>
    <row r="2" spans="1:12" ht="17.399999999999999" x14ac:dyDescent="0.25">
      <c r="A2" s="35" t="s">
        <v>6</v>
      </c>
      <c r="C2" s="2"/>
      <c r="G2" s="2" t="s">
        <v>18</v>
      </c>
      <c r="H2" s="159"/>
      <c r="I2" s="159"/>
      <c r="J2" s="159"/>
      <c r="K2" s="1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 t="s">
        <v>220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94</v>
      </c>
      <c r="F15" s="43" t="s">
        <v>42</v>
      </c>
      <c r="G15" s="43">
        <v>4.74</v>
      </c>
      <c r="H15" s="43">
        <v>6.24</v>
      </c>
      <c r="I15" s="43">
        <v>13.6</v>
      </c>
      <c r="J15" s="43">
        <v>129.38</v>
      </c>
      <c r="K15" s="44" t="s">
        <v>97</v>
      </c>
      <c r="L15" s="43">
        <v>29.07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13.5</v>
      </c>
      <c r="H16" s="43">
        <v>13.5</v>
      </c>
      <c r="I16" s="43">
        <v>3.1</v>
      </c>
      <c r="J16" s="43">
        <v>188.9</v>
      </c>
      <c r="K16" s="44" t="s">
        <v>45</v>
      </c>
      <c r="L16" s="43">
        <v>23.702999999999999</v>
      </c>
    </row>
    <row r="17" spans="1:12" ht="14.4" x14ac:dyDescent="0.3">
      <c r="A17" s="23"/>
      <c r="B17" s="15"/>
      <c r="C17" s="11"/>
      <c r="D17" s="7" t="s">
        <v>29</v>
      </c>
      <c r="E17" s="42" t="s">
        <v>95</v>
      </c>
      <c r="F17" s="43">
        <v>150</v>
      </c>
      <c r="G17" s="43">
        <v>3.1</v>
      </c>
      <c r="H17" s="43">
        <v>6</v>
      </c>
      <c r="I17" s="43">
        <v>19.7</v>
      </c>
      <c r="J17" s="43">
        <v>145.78</v>
      </c>
      <c r="K17" s="44" t="s">
        <v>47</v>
      </c>
      <c r="L17" s="43">
        <v>18.724</v>
      </c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58</v>
      </c>
      <c r="L18" s="43">
        <v>4.0890000000000004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2.2999999999999998</v>
      </c>
      <c r="H19" s="43">
        <v>0.3</v>
      </c>
      <c r="I19" s="43">
        <v>11.5</v>
      </c>
      <c r="J19" s="43">
        <v>57.9</v>
      </c>
      <c r="K19" s="44"/>
      <c r="L19" s="43">
        <v>1.742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96</v>
      </c>
      <c r="F21" s="43">
        <v>40</v>
      </c>
      <c r="G21" s="43">
        <v>4.4000000000000004</v>
      </c>
      <c r="H21" s="43">
        <v>12.4</v>
      </c>
      <c r="I21" s="43">
        <v>19.600000000000001</v>
      </c>
      <c r="J21" s="43">
        <v>208</v>
      </c>
      <c r="K21" s="44"/>
      <c r="L21" s="43">
        <v>13.92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28.540000000000006</v>
      </c>
      <c r="H23" s="19">
        <f t="shared" si="2"/>
        <v>38.440000000000005</v>
      </c>
      <c r="I23" s="19">
        <f t="shared" si="2"/>
        <v>87.300000000000011</v>
      </c>
      <c r="J23" s="19">
        <f t="shared" si="2"/>
        <v>810.95999999999992</v>
      </c>
      <c r="K23" s="25"/>
      <c r="L23" s="19">
        <f t="shared" ref="L23" si="3">SUM(L14:L22)</f>
        <v>91.248000000000005</v>
      </c>
    </row>
    <row r="24" spans="1:12" ht="14.4" x14ac:dyDescent="0.25">
      <c r="A24" s="29">
        <f>A6</f>
        <v>1</v>
      </c>
      <c r="B24" s="30">
        <f>B6</f>
        <v>1</v>
      </c>
      <c r="C24" s="154" t="s">
        <v>4</v>
      </c>
      <c r="D24" s="155"/>
      <c r="E24" s="31"/>
      <c r="F24" s="32">
        <f>F13+F23</f>
        <v>500</v>
      </c>
      <c r="G24" s="32">
        <f t="shared" ref="G24:J24" si="4">G13+G23</f>
        <v>28.540000000000006</v>
      </c>
      <c r="H24" s="32">
        <f t="shared" si="4"/>
        <v>38.440000000000005</v>
      </c>
      <c r="I24" s="32">
        <f t="shared" si="4"/>
        <v>87.300000000000011</v>
      </c>
      <c r="J24" s="32">
        <f t="shared" si="4"/>
        <v>810.95999999999992</v>
      </c>
      <c r="K24" s="32"/>
      <c r="L24" s="32">
        <f t="shared" ref="L24" si="5">L13+L23</f>
        <v>91.248000000000005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80</v>
      </c>
      <c r="G33" s="43">
        <v>0.72</v>
      </c>
      <c r="H33" s="43">
        <v>8.16</v>
      </c>
      <c r="I33" s="43">
        <v>5.68</v>
      </c>
      <c r="J33" s="43">
        <v>99.04</v>
      </c>
      <c r="K33" s="44" t="s">
        <v>90</v>
      </c>
      <c r="L33" s="43">
        <v>9.484</v>
      </c>
    </row>
    <row r="34" spans="1:12" ht="14.4" x14ac:dyDescent="0.3">
      <c r="A34" s="14"/>
      <c r="B34" s="15"/>
      <c r="C34" s="11"/>
      <c r="D34" s="7" t="s">
        <v>27</v>
      </c>
      <c r="E34" s="42" t="s">
        <v>87</v>
      </c>
      <c r="F34" s="43" t="s">
        <v>42</v>
      </c>
      <c r="G34" s="43">
        <v>5.9</v>
      </c>
      <c r="H34" s="43">
        <v>7.6</v>
      </c>
      <c r="I34" s="43">
        <v>12.6</v>
      </c>
      <c r="J34" s="43">
        <v>142.80000000000001</v>
      </c>
      <c r="K34" s="44" t="s">
        <v>91</v>
      </c>
      <c r="L34" s="43">
        <v>40.604999999999997</v>
      </c>
    </row>
    <row r="35" spans="1:12" ht="14.4" x14ac:dyDescent="0.3">
      <c r="A35" s="14"/>
      <c r="B35" s="15"/>
      <c r="C35" s="11"/>
      <c r="D35" s="7" t="s">
        <v>28</v>
      </c>
      <c r="E35" s="42" t="s">
        <v>88</v>
      </c>
      <c r="F35" s="43">
        <v>80</v>
      </c>
      <c r="G35" s="43">
        <v>11.1</v>
      </c>
      <c r="H35" s="43">
        <v>5.9</v>
      </c>
      <c r="I35" s="43">
        <v>5</v>
      </c>
      <c r="J35" s="43">
        <v>117.8</v>
      </c>
      <c r="K35" s="44" t="s">
        <v>92</v>
      </c>
      <c r="L35" s="43">
        <v>24.716000000000001</v>
      </c>
    </row>
    <row r="36" spans="1:12" ht="14.4" x14ac:dyDescent="0.3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3.6</v>
      </c>
      <c r="H36" s="43">
        <v>5.4</v>
      </c>
      <c r="I36" s="43">
        <v>36.450000000000003</v>
      </c>
      <c r="J36" s="43">
        <v>208.73</v>
      </c>
      <c r="K36" s="44" t="s">
        <v>93</v>
      </c>
      <c r="L36" s="43">
        <v>11.221</v>
      </c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>
        <v>0.1</v>
      </c>
      <c r="I37" s="43">
        <v>14.8</v>
      </c>
      <c r="J37" s="43">
        <v>60.7</v>
      </c>
      <c r="K37" s="44" t="s">
        <v>49</v>
      </c>
      <c r="L37" s="43">
        <v>4.1609999999999996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30</v>
      </c>
      <c r="G38" s="43">
        <v>2.2999999999999998</v>
      </c>
      <c r="H38" s="43">
        <v>0.3</v>
      </c>
      <c r="I38" s="43">
        <v>11.5</v>
      </c>
      <c r="J38" s="43">
        <v>57.9</v>
      </c>
      <c r="K38" s="44"/>
      <c r="L38" s="43">
        <v>1.742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23.720000000000002</v>
      </c>
      <c r="H42" s="19">
        <f t="shared" ref="H42" si="11">SUM(H33:H41)</f>
        <v>27.460000000000004</v>
      </c>
      <c r="I42" s="19">
        <f t="shared" ref="I42" si="12">SUM(I33:I41)</f>
        <v>86.03</v>
      </c>
      <c r="J42" s="19">
        <f t="shared" ref="J42:L42" si="13">SUM(J33:J41)</f>
        <v>686.97</v>
      </c>
      <c r="K42" s="25"/>
      <c r="L42" s="19">
        <f t="shared" si="13"/>
        <v>91.929000000000016</v>
      </c>
    </row>
    <row r="43" spans="1:12" ht="15.75" customHeight="1" x14ac:dyDescent="0.25">
      <c r="A43" s="33">
        <f>A25</f>
        <v>1</v>
      </c>
      <c r="B43" s="33">
        <f>B25</f>
        <v>2</v>
      </c>
      <c r="C43" s="154" t="s">
        <v>4</v>
      </c>
      <c r="D43" s="155"/>
      <c r="E43" s="31"/>
      <c r="F43" s="32">
        <f>F32+F42</f>
        <v>540</v>
      </c>
      <c r="G43" s="32">
        <f t="shared" ref="G43" si="14">G32+G42</f>
        <v>23.720000000000002</v>
      </c>
      <c r="H43" s="32">
        <f t="shared" ref="H43" si="15">H32+H42</f>
        <v>27.460000000000004</v>
      </c>
      <c r="I43" s="32">
        <f t="shared" ref="I43" si="16">I32+I42</f>
        <v>86.03</v>
      </c>
      <c r="J43" s="32">
        <f t="shared" ref="J43:L43" si="17">J32+J42</f>
        <v>686.97</v>
      </c>
      <c r="K43" s="32"/>
      <c r="L43" s="32">
        <f t="shared" si="17"/>
        <v>91.929000000000016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80</v>
      </c>
      <c r="G52" s="43">
        <v>1</v>
      </c>
      <c r="H52" s="43">
        <v>7.1</v>
      </c>
      <c r="I52" s="43">
        <v>5.4</v>
      </c>
      <c r="J52" s="43">
        <v>89.5</v>
      </c>
      <c r="K52" s="44" t="s">
        <v>81</v>
      </c>
      <c r="L52" s="43">
        <v>9.3420000000000005</v>
      </c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8.64</v>
      </c>
      <c r="H53" s="43">
        <v>4.32</v>
      </c>
      <c r="I53" s="43">
        <v>13.92</v>
      </c>
      <c r="J53" s="43">
        <v>129</v>
      </c>
      <c r="K53" s="44" t="s">
        <v>82</v>
      </c>
      <c r="L53" s="43">
        <v>21.856000000000002</v>
      </c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16.68</v>
      </c>
      <c r="H54" s="43">
        <v>16.32</v>
      </c>
      <c r="I54" s="43">
        <v>14.76</v>
      </c>
      <c r="J54" s="43">
        <v>271.68</v>
      </c>
      <c r="K54" s="44" t="s">
        <v>83</v>
      </c>
      <c r="L54" s="43">
        <v>23.44</v>
      </c>
    </row>
    <row r="55" spans="1:12" ht="14.4" x14ac:dyDescent="0.3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44" t="s">
        <v>84</v>
      </c>
      <c r="L55" s="43">
        <v>8.7309999999999999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58</v>
      </c>
      <c r="L56" s="43">
        <v>4.0890000000000004</v>
      </c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2.2999999999999998</v>
      </c>
      <c r="H57" s="43">
        <v>0.3</v>
      </c>
      <c r="I57" s="43">
        <v>11.5</v>
      </c>
      <c r="J57" s="43">
        <v>57.9</v>
      </c>
      <c r="K57" s="44"/>
      <c r="L57" s="43">
        <v>1.742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80</v>
      </c>
      <c r="F59" s="43">
        <v>50</v>
      </c>
      <c r="G59" s="43">
        <v>1.6</v>
      </c>
      <c r="H59" s="43">
        <v>1.4</v>
      </c>
      <c r="I59" s="43">
        <v>4.4000000000000004</v>
      </c>
      <c r="J59" s="43">
        <v>36.5</v>
      </c>
      <c r="K59" s="44" t="s">
        <v>85</v>
      </c>
      <c r="L59" s="43">
        <v>4.8979999999999997</v>
      </c>
    </row>
    <row r="60" spans="1:12" ht="14.4" x14ac:dyDescent="0.3">
      <c r="A60" s="23"/>
      <c r="B60" s="15"/>
      <c r="C60" s="11"/>
      <c r="D60" s="6"/>
      <c r="E60" s="42" t="s">
        <v>64</v>
      </c>
      <c r="F60" s="43">
        <v>120</v>
      </c>
      <c r="G60" s="43">
        <v>0.48</v>
      </c>
      <c r="H60" s="43">
        <v>0.36</v>
      </c>
      <c r="I60" s="43">
        <v>12.36</v>
      </c>
      <c r="J60" s="43">
        <v>56.4</v>
      </c>
      <c r="K60" s="44"/>
      <c r="L60" s="43">
        <v>18.399999999999999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36.5</v>
      </c>
      <c r="H61" s="19">
        <f t="shared" ref="H61" si="23">SUM(H52:H60)</f>
        <v>35.299999999999997</v>
      </c>
      <c r="I61" s="19">
        <f t="shared" ref="I61" si="24">SUM(I52:I60)</f>
        <v>114.84</v>
      </c>
      <c r="J61" s="19">
        <f t="shared" ref="J61:L61" si="25">SUM(J52:J60)</f>
        <v>923.98</v>
      </c>
      <c r="K61" s="25"/>
      <c r="L61" s="19">
        <f t="shared" si="25"/>
        <v>92.498000000000019</v>
      </c>
    </row>
    <row r="62" spans="1:12" ht="15.75" customHeight="1" x14ac:dyDescent="0.25">
      <c r="A62" s="29">
        <f>A44</f>
        <v>1</v>
      </c>
      <c r="B62" s="30">
        <f>B44</f>
        <v>3</v>
      </c>
      <c r="C62" s="154" t="s">
        <v>4</v>
      </c>
      <c r="D62" s="155"/>
      <c r="E62" s="31"/>
      <c r="F62" s="32">
        <f>F51+F61</f>
        <v>920</v>
      </c>
      <c r="G62" s="32">
        <f t="shared" ref="G62" si="26">G51+G61</f>
        <v>36.5</v>
      </c>
      <c r="H62" s="32">
        <f t="shared" ref="H62" si="27">H51+H61</f>
        <v>35.299999999999997</v>
      </c>
      <c r="I62" s="32">
        <f t="shared" ref="I62" si="28">I51+I61</f>
        <v>114.84</v>
      </c>
      <c r="J62" s="32">
        <f t="shared" ref="J62:L62" si="29">J51+J61</f>
        <v>923.98</v>
      </c>
      <c r="K62" s="32"/>
      <c r="L62" s="32">
        <f t="shared" si="29"/>
        <v>92.498000000000019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80</v>
      </c>
      <c r="G71" s="43">
        <v>2</v>
      </c>
      <c r="H71" s="43">
        <v>8.1</v>
      </c>
      <c r="I71" s="43">
        <v>8.4</v>
      </c>
      <c r="J71" s="43">
        <v>114.4</v>
      </c>
      <c r="K71" s="44" t="s">
        <v>72</v>
      </c>
      <c r="L71" s="43">
        <v>9.234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6.68</v>
      </c>
      <c r="H72" s="43">
        <v>4.5999999999999996</v>
      </c>
      <c r="I72" s="43">
        <v>16.28</v>
      </c>
      <c r="J72" s="43">
        <v>133.13999999999999</v>
      </c>
      <c r="K72" s="44" t="s">
        <v>73</v>
      </c>
      <c r="L72" s="43">
        <v>25.085000000000001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17.16</v>
      </c>
      <c r="H73" s="43">
        <v>3.96</v>
      </c>
      <c r="I73" s="43">
        <v>12</v>
      </c>
      <c r="J73" s="43">
        <v>152.5</v>
      </c>
      <c r="K73" s="44" t="s">
        <v>75</v>
      </c>
      <c r="L73" s="43">
        <v>26.37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2.8</v>
      </c>
      <c r="H74" s="43">
        <v>7.5</v>
      </c>
      <c r="I74" s="43">
        <v>13.6</v>
      </c>
      <c r="J74" s="43">
        <v>134.19999999999999</v>
      </c>
      <c r="K74" s="44" t="s">
        <v>74</v>
      </c>
      <c r="L74" s="43">
        <v>14.228999999999999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58</v>
      </c>
      <c r="L75" s="43">
        <v>4.0890000000000004</v>
      </c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2.2999999999999998</v>
      </c>
      <c r="H76" s="43">
        <v>0.3</v>
      </c>
      <c r="I76" s="43">
        <v>11.5</v>
      </c>
      <c r="J76" s="43">
        <v>57.9</v>
      </c>
      <c r="K76" s="44"/>
      <c r="L76" s="43">
        <v>1.742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71</v>
      </c>
      <c r="F78" s="43">
        <v>60</v>
      </c>
      <c r="G78" s="43">
        <v>3.3</v>
      </c>
      <c r="H78" s="43">
        <v>15</v>
      </c>
      <c r="I78" s="43">
        <v>37.200000000000003</v>
      </c>
      <c r="J78" s="43">
        <v>306</v>
      </c>
      <c r="K78" s="44"/>
      <c r="L78" s="43">
        <v>11.089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34.74</v>
      </c>
      <c r="H80" s="19">
        <f t="shared" ref="H80" si="35">SUM(H71:H79)</f>
        <v>39.46</v>
      </c>
      <c r="I80" s="19">
        <f t="shared" ref="I80" si="36">SUM(I71:I79)</f>
        <v>118.78</v>
      </c>
      <c r="J80" s="19">
        <f t="shared" ref="J80:L80" si="37">SUM(J71:J79)</f>
        <v>979.14</v>
      </c>
      <c r="K80" s="25"/>
      <c r="L80" s="19">
        <f t="shared" si="37"/>
        <v>91.838000000000008</v>
      </c>
    </row>
    <row r="81" spans="1:12" ht="15.75" customHeight="1" x14ac:dyDescent="0.25">
      <c r="A81" s="29">
        <f>A63</f>
        <v>1</v>
      </c>
      <c r="B81" s="30">
        <f>B63</f>
        <v>4</v>
      </c>
      <c r="C81" s="154" t="s">
        <v>4</v>
      </c>
      <c r="D81" s="155"/>
      <c r="E81" s="31"/>
      <c r="F81" s="32">
        <f>F70+F80</f>
        <v>810</v>
      </c>
      <c r="G81" s="32">
        <f t="shared" ref="G81" si="38">G70+G80</f>
        <v>34.74</v>
      </c>
      <c r="H81" s="32">
        <f t="shared" ref="H81" si="39">H70+H80</f>
        <v>39.46</v>
      </c>
      <c r="I81" s="32">
        <f t="shared" ref="I81" si="40">I70+I80</f>
        <v>118.78</v>
      </c>
      <c r="J81" s="32">
        <f t="shared" ref="J81:L81" si="41">J70+J80</f>
        <v>979.14</v>
      </c>
      <c r="K81" s="32"/>
      <c r="L81" s="32">
        <f t="shared" si="41"/>
        <v>91.838000000000008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80</v>
      </c>
      <c r="G90" s="43">
        <v>0.6</v>
      </c>
      <c r="H90" s="43">
        <v>0.1</v>
      </c>
      <c r="I90" s="43">
        <v>2</v>
      </c>
      <c r="J90" s="43">
        <v>11.3</v>
      </c>
      <c r="K90" s="44" t="s">
        <v>61</v>
      </c>
      <c r="L90" s="43">
        <v>14.24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 t="s">
        <v>42</v>
      </c>
      <c r="G91" s="43">
        <v>4.6399999999999997</v>
      </c>
      <c r="H91" s="43">
        <v>6.08</v>
      </c>
      <c r="I91" s="43">
        <v>5.68</v>
      </c>
      <c r="J91" s="43">
        <v>96.08</v>
      </c>
      <c r="K91" s="44" t="s">
        <v>65</v>
      </c>
      <c r="L91" s="43">
        <v>22.501999999999999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80</v>
      </c>
      <c r="G92" s="43">
        <v>18.7</v>
      </c>
      <c r="H92" s="43">
        <v>24.1</v>
      </c>
      <c r="I92" s="43">
        <v>4.3</v>
      </c>
      <c r="J92" s="43">
        <v>309.2</v>
      </c>
      <c r="K92" s="44" t="s">
        <v>66</v>
      </c>
      <c r="L92" s="43">
        <v>25.234000000000002</v>
      </c>
    </row>
    <row r="93" spans="1:12" ht="14.4" x14ac:dyDescent="0.3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</v>
      </c>
      <c r="H93" s="43">
        <v>6</v>
      </c>
      <c r="I93" s="43">
        <v>19.7</v>
      </c>
      <c r="J93" s="43">
        <v>145.78</v>
      </c>
      <c r="K93" s="44" t="s">
        <v>47</v>
      </c>
      <c r="L93" s="43">
        <v>18.724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>
        <v>0.1</v>
      </c>
      <c r="I94" s="43">
        <v>14.8</v>
      </c>
      <c r="J94" s="43">
        <v>60.7</v>
      </c>
      <c r="K94" s="44" t="s">
        <v>49</v>
      </c>
      <c r="L94" s="43">
        <v>4.1609999999999996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30</v>
      </c>
      <c r="G95" s="43">
        <v>2.2999999999999998</v>
      </c>
      <c r="H95" s="43">
        <v>0.3</v>
      </c>
      <c r="I95" s="43">
        <v>11.5</v>
      </c>
      <c r="J95" s="43">
        <v>57.9</v>
      </c>
      <c r="K95" s="44"/>
      <c r="L95" s="43">
        <v>1.742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64</v>
      </c>
      <c r="F97" s="43">
        <v>120</v>
      </c>
      <c r="G97" s="43">
        <v>0.48</v>
      </c>
      <c r="H97" s="43">
        <v>0.36</v>
      </c>
      <c r="I97" s="43">
        <v>12.36</v>
      </c>
      <c r="J97" s="43">
        <v>56.4</v>
      </c>
      <c r="K97" s="44"/>
      <c r="L97" s="43">
        <v>18.399999999999999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29.92</v>
      </c>
      <c r="H99" s="19">
        <f t="shared" ref="H99" si="47">SUM(H90:H98)</f>
        <v>37.04</v>
      </c>
      <c r="I99" s="19">
        <f t="shared" ref="I99" si="48">SUM(I90:I98)</f>
        <v>70.34</v>
      </c>
      <c r="J99" s="19">
        <f t="shared" ref="J99:L99" si="49">SUM(J90:J98)</f>
        <v>737.36</v>
      </c>
      <c r="K99" s="25"/>
      <c r="L99" s="19">
        <f t="shared" si="49"/>
        <v>105.00300000000001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154" t="s">
        <v>4</v>
      </c>
      <c r="D100" s="155"/>
      <c r="E100" s="31"/>
      <c r="F100" s="32">
        <f>F89+F99</f>
        <v>660</v>
      </c>
      <c r="G100" s="32">
        <f t="shared" ref="G100" si="50">G89+G99</f>
        <v>29.92</v>
      </c>
      <c r="H100" s="32">
        <f t="shared" ref="H100" si="51">H89+H99</f>
        <v>37.04</v>
      </c>
      <c r="I100" s="32">
        <f t="shared" ref="I100" si="52">I89+I99</f>
        <v>70.34</v>
      </c>
      <c r="J100" s="32">
        <f t="shared" ref="J100:L100" si="53">J89+J99</f>
        <v>737.36</v>
      </c>
      <c r="K100" s="32"/>
      <c r="L100" s="32">
        <f t="shared" si="53"/>
        <v>105.00300000000001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80</v>
      </c>
      <c r="G109" s="43">
        <v>0.9</v>
      </c>
      <c r="H109" s="43">
        <v>0.2</v>
      </c>
      <c r="I109" s="43">
        <v>3</v>
      </c>
      <c r="J109" s="43">
        <v>17.100000000000001</v>
      </c>
      <c r="K109" s="44" t="s">
        <v>51</v>
      </c>
      <c r="L109" s="43">
        <v>21.588999999999999</v>
      </c>
    </row>
    <row r="110" spans="1:12" ht="14.4" x14ac:dyDescent="0.3">
      <c r="A110" s="23"/>
      <c r="B110" s="15"/>
      <c r="C110" s="11"/>
      <c r="D110" s="7" t="s">
        <v>27</v>
      </c>
      <c r="E110" s="42" t="s">
        <v>52</v>
      </c>
      <c r="F110" s="43">
        <v>200</v>
      </c>
      <c r="G110" s="43">
        <v>4.62</v>
      </c>
      <c r="H110" s="43">
        <v>3.34</v>
      </c>
      <c r="I110" s="43">
        <v>11.4</v>
      </c>
      <c r="J110" s="43">
        <v>91.16</v>
      </c>
      <c r="K110" s="44" t="s">
        <v>53</v>
      </c>
      <c r="L110" s="43">
        <v>16.349</v>
      </c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200</v>
      </c>
      <c r="G111" s="43">
        <v>27.3</v>
      </c>
      <c r="H111" s="43">
        <v>8.1</v>
      </c>
      <c r="I111" s="43">
        <v>33.200000000000003</v>
      </c>
      <c r="J111" s="43">
        <v>314.60000000000002</v>
      </c>
      <c r="K111" s="44" t="s">
        <v>55</v>
      </c>
      <c r="L111" s="43">
        <v>23.821000000000002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58</v>
      </c>
      <c r="L113" s="43">
        <v>4.0890000000000004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2.2999999999999998</v>
      </c>
      <c r="H114" s="43">
        <v>0.3</v>
      </c>
      <c r="I114" s="43">
        <v>11.5</v>
      </c>
      <c r="J114" s="43">
        <v>57.9</v>
      </c>
      <c r="K114" s="44"/>
      <c r="L114" s="43">
        <v>1.742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59</v>
      </c>
      <c r="F116" s="43">
        <v>40</v>
      </c>
      <c r="G116" s="43">
        <v>0.32</v>
      </c>
      <c r="H116" s="43">
        <v>0.04</v>
      </c>
      <c r="I116" s="43">
        <v>32.520000000000003</v>
      </c>
      <c r="J116" s="43">
        <v>124</v>
      </c>
      <c r="K116" s="44"/>
      <c r="L116" s="43">
        <v>11.44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35.94</v>
      </c>
      <c r="H118" s="19">
        <f t="shared" si="56"/>
        <v>11.98</v>
      </c>
      <c r="I118" s="19">
        <f t="shared" si="56"/>
        <v>111.42000000000002</v>
      </c>
      <c r="J118" s="19">
        <f t="shared" si="56"/>
        <v>685.76</v>
      </c>
      <c r="K118" s="25"/>
      <c r="L118" s="19">
        <f t="shared" ref="L118" si="57">SUM(L109:L117)</f>
        <v>79.03</v>
      </c>
    </row>
    <row r="119" spans="1:12" ht="14.4" x14ac:dyDescent="0.25">
      <c r="A119" s="29">
        <f>A101</f>
        <v>2</v>
      </c>
      <c r="B119" s="30">
        <f>B101</f>
        <v>1</v>
      </c>
      <c r="C119" s="154" t="s">
        <v>4</v>
      </c>
      <c r="D119" s="155"/>
      <c r="E119" s="31"/>
      <c r="F119" s="32">
        <f>F108+F118</f>
        <v>750</v>
      </c>
      <c r="G119" s="32">
        <f t="shared" ref="G119" si="58">G108+G118</f>
        <v>35.94</v>
      </c>
      <c r="H119" s="32">
        <f t="shared" ref="H119" si="59">H108+H118</f>
        <v>11.98</v>
      </c>
      <c r="I119" s="32">
        <f t="shared" ref="I119" si="60">I108+I118</f>
        <v>111.42000000000002</v>
      </c>
      <c r="J119" s="32">
        <f t="shared" ref="J119:L119" si="61">J108+J118</f>
        <v>685.76</v>
      </c>
      <c r="K119" s="32"/>
      <c r="L119" s="32">
        <f t="shared" si="61"/>
        <v>79.03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80</v>
      </c>
      <c r="G128" s="43">
        <v>1.4</v>
      </c>
      <c r="H128" s="43">
        <v>4.3</v>
      </c>
      <c r="I128" s="43">
        <v>13.3</v>
      </c>
      <c r="J128" s="43">
        <v>97.9</v>
      </c>
      <c r="K128" s="44" t="s">
        <v>40</v>
      </c>
      <c r="L128" s="43">
        <v>12.503</v>
      </c>
    </row>
    <row r="129" spans="1:12" ht="14.4" x14ac:dyDescent="0.3">
      <c r="A129" s="14"/>
      <c r="B129" s="15"/>
      <c r="C129" s="11"/>
      <c r="D129" s="7" t="s">
        <v>27</v>
      </c>
      <c r="E129" s="42" t="s">
        <v>41</v>
      </c>
      <c r="F129" s="43" t="s">
        <v>42</v>
      </c>
      <c r="G129" s="43">
        <v>4.58</v>
      </c>
      <c r="H129" s="43">
        <v>6.18</v>
      </c>
      <c r="I129" s="43">
        <v>11.56</v>
      </c>
      <c r="J129" s="43">
        <v>119.92</v>
      </c>
      <c r="K129" s="44" t="s">
        <v>43</v>
      </c>
      <c r="L129" s="43">
        <v>28.555</v>
      </c>
    </row>
    <row r="130" spans="1:12" ht="14.4" x14ac:dyDescent="0.3">
      <c r="A130" s="14"/>
      <c r="B130" s="15"/>
      <c r="C130" s="11"/>
      <c r="D130" s="7" t="s">
        <v>28</v>
      </c>
      <c r="E130" s="42" t="s">
        <v>44</v>
      </c>
      <c r="F130" s="43">
        <v>80</v>
      </c>
      <c r="G130" s="43">
        <v>13.8</v>
      </c>
      <c r="H130" s="43">
        <v>11.2</v>
      </c>
      <c r="I130" s="43">
        <v>3.3</v>
      </c>
      <c r="J130" s="43">
        <v>169.6</v>
      </c>
      <c r="K130" s="44" t="s">
        <v>45</v>
      </c>
      <c r="L130" s="43">
        <v>26.148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</v>
      </c>
      <c r="H131" s="43">
        <v>6</v>
      </c>
      <c r="I131" s="43">
        <v>19.7</v>
      </c>
      <c r="J131" s="43">
        <v>145.78</v>
      </c>
      <c r="K131" s="44" t="s">
        <v>47</v>
      </c>
      <c r="L131" s="43">
        <v>18.724</v>
      </c>
    </row>
    <row r="132" spans="1:12" ht="14.4" x14ac:dyDescent="0.3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</v>
      </c>
      <c r="H132" s="43">
        <v>0.1</v>
      </c>
      <c r="I132" s="43">
        <v>14.8</v>
      </c>
      <c r="J132" s="43">
        <v>60.7</v>
      </c>
      <c r="K132" s="44" t="s">
        <v>49</v>
      </c>
      <c r="L132" s="43">
        <v>4.1609999999999996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30</v>
      </c>
      <c r="G133" s="43">
        <v>2.2999999999999998</v>
      </c>
      <c r="H133" s="43">
        <v>0.3</v>
      </c>
      <c r="I133" s="43">
        <v>11.5</v>
      </c>
      <c r="J133" s="43">
        <v>57.9</v>
      </c>
      <c r="K133" s="44"/>
      <c r="L133" s="43">
        <v>1.742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25.280000000000005</v>
      </c>
      <c r="H137" s="19">
        <f t="shared" si="64"/>
        <v>28.080000000000002</v>
      </c>
      <c r="I137" s="19">
        <f t="shared" si="64"/>
        <v>74.16</v>
      </c>
      <c r="J137" s="19">
        <f t="shared" si="64"/>
        <v>651.79999999999995</v>
      </c>
      <c r="K137" s="25"/>
      <c r="L137" s="19">
        <f t="shared" ref="L137" si="65">SUM(L128:L136)</f>
        <v>91.833000000000013</v>
      </c>
    </row>
    <row r="138" spans="1:12" ht="14.4" x14ac:dyDescent="0.25">
      <c r="A138" s="33">
        <f>A120</f>
        <v>2</v>
      </c>
      <c r="B138" s="33">
        <f>B120</f>
        <v>2</v>
      </c>
      <c r="C138" s="154" t="s">
        <v>4</v>
      </c>
      <c r="D138" s="155"/>
      <c r="E138" s="31"/>
      <c r="F138" s="32">
        <f>F127+F137</f>
        <v>540</v>
      </c>
      <c r="G138" s="32">
        <f t="shared" ref="G138" si="66">G127+G137</f>
        <v>25.280000000000005</v>
      </c>
      <c r="H138" s="32">
        <f t="shared" ref="H138" si="67">H127+H137</f>
        <v>28.080000000000002</v>
      </c>
      <c r="I138" s="32">
        <f t="shared" ref="I138" si="68">I127+I137</f>
        <v>74.16</v>
      </c>
      <c r="J138" s="32">
        <f t="shared" ref="J138:L138" si="69">J127+J137</f>
        <v>651.79999999999995</v>
      </c>
      <c r="K138" s="32"/>
      <c r="L138" s="32">
        <f t="shared" si="69"/>
        <v>91.833000000000013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80</v>
      </c>
      <c r="G147" s="43">
        <v>0.6</v>
      </c>
      <c r="H147" s="43">
        <v>0.1</v>
      </c>
      <c r="I147" s="43">
        <v>2</v>
      </c>
      <c r="J147" s="43">
        <v>11.3</v>
      </c>
      <c r="K147" s="44" t="s">
        <v>61</v>
      </c>
      <c r="L147" s="43">
        <v>14.24</v>
      </c>
    </row>
    <row r="148" spans="1:12" ht="14.4" x14ac:dyDescent="0.3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7.38</v>
      </c>
      <c r="H148" s="43">
        <v>5.98</v>
      </c>
      <c r="I148" s="43">
        <v>9.5399999999999991</v>
      </c>
      <c r="J148" s="43">
        <v>121.11</v>
      </c>
      <c r="K148" s="44" t="s">
        <v>101</v>
      </c>
      <c r="L148" s="43">
        <v>26.507000000000001</v>
      </c>
    </row>
    <row r="149" spans="1:12" ht="14.4" x14ac:dyDescent="0.3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16.440000000000001</v>
      </c>
      <c r="H149" s="43">
        <v>16.32</v>
      </c>
      <c r="I149" s="43">
        <v>14.76</v>
      </c>
      <c r="J149" s="43">
        <v>271.68</v>
      </c>
      <c r="K149" s="44" t="s">
        <v>102</v>
      </c>
      <c r="L149" s="43">
        <v>26.37</v>
      </c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8.1999999999999993</v>
      </c>
      <c r="H150" s="43">
        <v>6.9</v>
      </c>
      <c r="I150" s="43">
        <v>35.9</v>
      </c>
      <c r="J150" s="43">
        <v>238.9</v>
      </c>
      <c r="K150" s="44" t="s">
        <v>103</v>
      </c>
      <c r="L150" s="43">
        <v>10.06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58</v>
      </c>
      <c r="L151" s="43">
        <v>4.0890000000000004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56</v>
      </c>
      <c r="F152" s="43">
        <v>30</v>
      </c>
      <c r="G152" s="43">
        <v>2.2999999999999998</v>
      </c>
      <c r="H152" s="43">
        <v>0.3</v>
      </c>
      <c r="I152" s="43">
        <v>11.5</v>
      </c>
      <c r="J152" s="43">
        <v>57.9</v>
      </c>
      <c r="K152" s="44"/>
      <c r="L152" s="43">
        <v>1.742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80</v>
      </c>
      <c r="F154" s="43">
        <v>50</v>
      </c>
      <c r="G154" s="43">
        <v>1.6</v>
      </c>
      <c r="H154" s="43">
        <v>1.4</v>
      </c>
      <c r="I154" s="43">
        <v>4.4000000000000004</v>
      </c>
      <c r="J154" s="43">
        <v>36.5</v>
      </c>
      <c r="K154" s="44" t="s">
        <v>85</v>
      </c>
      <c r="L154" s="43">
        <v>8.3810000000000002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37.020000000000003</v>
      </c>
      <c r="H156" s="19">
        <f t="shared" si="72"/>
        <v>30.999999999999996</v>
      </c>
      <c r="I156" s="19">
        <f t="shared" si="72"/>
        <v>97.9</v>
      </c>
      <c r="J156" s="19">
        <f t="shared" si="72"/>
        <v>818.39</v>
      </c>
      <c r="K156" s="25"/>
      <c r="L156" s="19">
        <f t="shared" ref="L156" si="73">SUM(L147:L155)</f>
        <v>91.38900000000001</v>
      </c>
    </row>
    <row r="157" spans="1:12" ht="14.4" x14ac:dyDescent="0.25">
      <c r="A157" s="29">
        <f>A139</f>
        <v>2</v>
      </c>
      <c r="B157" s="30">
        <f>B139</f>
        <v>3</v>
      </c>
      <c r="C157" s="154" t="s">
        <v>4</v>
      </c>
      <c r="D157" s="155"/>
      <c r="E157" s="31"/>
      <c r="F157" s="32">
        <f>F146+F156</f>
        <v>800</v>
      </c>
      <c r="G157" s="32">
        <f t="shared" ref="G157" si="74">G146+G156</f>
        <v>37.020000000000003</v>
      </c>
      <c r="H157" s="32">
        <f t="shared" ref="H157" si="75">H146+H156</f>
        <v>30.999999999999996</v>
      </c>
      <c r="I157" s="32">
        <f t="shared" ref="I157" si="76">I146+I156</f>
        <v>97.9</v>
      </c>
      <c r="J157" s="32">
        <f t="shared" ref="J157:L157" si="77">J146+J156</f>
        <v>818.39</v>
      </c>
      <c r="K157" s="32"/>
      <c r="L157" s="32">
        <f t="shared" si="77"/>
        <v>91.38900000000001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80</v>
      </c>
      <c r="G166" s="43">
        <v>0.9</v>
      </c>
      <c r="H166" s="43">
        <v>0.2</v>
      </c>
      <c r="I166" s="43">
        <v>3</v>
      </c>
      <c r="J166" s="43">
        <v>17.100000000000001</v>
      </c>
      <c r="K166" s="44" t="s">
        <v>51</v>
      </c>
      <c r="L166" s="43">
        <v>21.588999999999999</v>
      </c>
    </row>
    <row r="167" spans="1:12" ht="14.4" x14ac:dyDescent="0.3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5.16</v>
      </c>
      <c r="H167" s="43">
        <v>2.78</v>
      </c>
      <c r="I167" s="43">
        <v>18.5</v>
      </c>
      <c r="J167" s="43">
        <v>119.6</v>
      </c>
      <c r="K167" s="44" t="s">
        <v>107</v>
      </c>
      <c r="L167" s="43">
        <v>23.518000000000001</v>
      </c>
    </row>
    <row r="168" spans="1:12" ht="14.4" x14ac:dyDescent="0.3">
      <c r="A168" s="23"/>
      <c r="B168" s="15"/>
      <c r="C168" s="11"/>
      <c r="D168" s="7" t="s">
        <v>28</v>
      </c>
      <c r="E168" s="42" t="s">
        <v>105</v>
      </c>
      <c r="F168" s="43">
        <v>200</v>
      </c>
      <c r="G168" s="43">
        <v>20.100000000000001</v>
      </c>
      <c r="H168" s="43">
        <v>19.3</v>
      </c>
      <c r="I168" s="43">
        <v>17.100000000000001</v>
      </c>
      <c r="J168" s="43">
        <v>323</v>
      </c>
      <c r="K168" s="44" t="s">
        <v>108</v>
      </c>
      <c r="L168" s="43">
        <v>27.234999999999999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58</v>
      </c>
      <c r="L170" s="43">
        <v>4.0890000000000004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56</v>
      </c>
      <c r="F171" s="43">
        <v>30</v>
      </c>
      <c r="G171" s="43">
        <v>2.2999999999999998</v>
      </c>
      <c r="H171" s="43">
        <v>0.3</v>
      </c>
      <c r="I171" s="43">
        <v>11.5</v>
      </c>
      <c r="J171" s="43">
        <v>57.9</v>
      </c>
      <c r="K171" s="44"/>
      <c r="L171" s="43">
        <v>1.742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106</v>
      </c>
      <c r="F173" s="43">
        <v>130</v>
      </c>
      <c r="G173" s="43">
        <v>0.5</v>
      </c>
      <c r="H173" s="43">
        <v>0.5</v>
      </c>
      <c r="I173" s="43">
        <v>12.7</v>
      </c>
      <c r="J173" s="43">
        <v>57.7</v>
      </c>
      <c r="K173" s="44"/>
      <c r="L173" s="43">
        <v>20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29.460000000000004</v>
      </c>
      <c r="H175" s="19">
        <f t="shared" si="80"/>
        <v>23.080000000000002</v>
      </c>
      <c r="I175" s="19">
        <f t="shared" si="80"/>
        <v>82.600000000000009</v>
      </c>
      <c r="J175" s="19">
        <f t="shared" si="80"/>
        <v>656.30000000000007</v>
      </c>
      <c r="K175" s="25"/>
      <c r="L175" s="19">
        <f t="shared" ref="L175" si="81">SUM(L166:L174)</f>
        <v>98.173000000000002</v>
      </c>
    </row>
    <row r="176" spans="1:12" ht="14.4" x14ac:dyDescent="0.25">
      <c r="A176" s="29">
        <f>A158</f>
        <v>2</v>
      </c>
      <c r="B176" s="30">
        <f>B158</f>
        <v>4</v>
      </c>
      <c r="C176" s="154" t="s">
        <v>4</v>
      </c>
      <c r="D176" s="155"/>
      <c r="E176" s="31"/>
      <c r="F176" s="32">
        <f>F165+F175</f>
        <v>840</v>
      </c>
      <c r="G176" s="32">
        <f t="shared" ref="G176" si="82">G165+G175</f>
        <v>29.460000000000004</v>
      </c>
      <c r="H176" s="32">
        <f t="shared" ref="H176" si="83">H165+H175</f>
        <v>23.080000000000002</v>
      </c>
      <c r="I176" s="32">
        <f t="shared" ref="I176" si="84">I165+I175</f>
        <v>82.600000000000009</v>
      </c>
      <c r="J176" s="32">
        <f t="shared" ref="J176:L176" si="85">J165+J175</f>
        <v>656.30000000000007</v>
      </c>
      <c r="K176" s="32"/>
      <c r="L176" s="32">
        <f t="shared" si="85"/>
        <v>98.173000000000002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80</v>
      </c>
      <c r="G185" s="43">
        <v>1.1200000000000001</v>
      </c>
      <c r="H185" s="43">
        <v>0</v>
      </c>
      <c r="I185" s="43">
        <v>3.52</v>
      </c>
      <c r="J185" s="43">
        <v>18.239999999999998</v>
      </c>
      <c r="K185" s="44" t="s">
        <v>114</v>
      </c>
      <c r="L185" s="43">
        <v>15.263999999999999</v>
      </c>
    </row>
    <row r="186" spans="1:12" ht="14.4" x14ac:dyDescent="0.3">
      <c r="A186" s="23"/>
      <c r="B186" s="15"/>
      <c r="C186" s="11"/>
      <c r="D186" s="7" t="s">
        <v>27</v>
      </c>
      <c r="E186" s="42" t="s">
        <v>110</v>
      </c>
      <c r="F186" s="43" t="s">
        <v>42</v>
      </c>
      <c r="G186" s="43">
        <v>4.9400000000000004</v>
      </c>
      <c r="H186" s="43">
        <v>6.22</v>
      </c>
      <c r="I186" s="43">
        <v>11.24</v>
      </c>
      <c r="J186" s="43">
        <v>120.74</v>
      </c>
      <c r="K186" s="44" t="s">
        <v>115</v>
      </c>
      <c r="L186" s="43">
        <v>25.856000000000002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16.440000000000001</v>
      </c>
      <c r="H187" s="43">
        <v>16.32</v>
      </c>
      <c r="I187" s="43">
        <v>14.76</v>
      </c>
      <c r="J187" s="43">
        <v>271.68</v>
      </c>
      <c r="K187" s="44" t="s">
        <v>83</v>
      </c>
      <c r="L187" s="43">
        <v>26.64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2.8</v>
      </c>
      <c r="H188" s="43">
        <v>7.5</v>
      </c>
      <c r="I188" s="43">
        <v>13.6</v>
      </c>
      <c r="J188" s="43">
        <v>134.19999999999999</v>
      </c>
      <c r="K188" s="44" t="s">
        <v>74</v>
      </c>
      <c r="L188" s="43">
        <v>18.452000000000002</v>
      </c>
    </row>
    <row r="189" spans="1:12" ht="14.4" x14ac:dyDescent="0.3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0.04</v>
      </c>
      <c r="H189" s="43">
        <v>0</v>
      </c>
      <c r="I189" s="43">
        <v>10.8</v>
      </c>
      <c r="J189" s="43">
        <v>44.5</v>
      </c>
      <c r="K189" s="44" t="s">
        <v>113</v>
      </c>
      <c r="L189" s="43">
        <v>4.1150000000000002</v>
      </c>
    </row>
    <row r="190" spans="1:12" ht="14.4" x14ac:dyDescent="0.3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2.2999999999999998</v>
      </c>
      <c r="H190" s="43">
        <v>0.3</v>
      </c>
      <c r="I190" s="43">
        <v>11.5</v>
      </c>
      <c r="J190" s="43">
        <v>57.9</v>
      </c>
      <c r="K190" s="44"/>
      <c r="L190" s="43">
        <v>1.742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27.64</v>
      </c>
      <c r="H194" s="19">
        <f t="shared" si="88"/>
        <v>30.34</v>
      </c>
      <c r="I194" s="19">
        <f t="shared" si="88"/>
        <v>65.42</v>
      </c>
      <c r="J194" s="19">
        <f t="shared" si="88"/>
        <v>647.25999999999988</v>
      </c>
      <c r="K194" s="25"/>
      <c r="L194" s="19">
        <f t="shared" ref="L194" si="89">SUM(L185:L193)</f>
        <v>92.069000000000003</v>
      </c>
    </row>
    <row r="195" spans="1:12" ht="14.4" x14ac:dyDescent="0.25">
      <c r="A195" s="29">
        <f>A177</f>
        <v>2</v>
      </c>
      <c r="B195" s="30">
        <f>B177</f>
        <v>5</v>
      </c>
      <c r="C195" s="154" t="s">
        <v>4</v>
      </c>
      <c r="D195" s="155"/>
      <c r="E195" s="31"/>
      <c r="F195" s="32">
        <f>F184+F194</f>
        <v>550</v>
      </c>
      <c r="G195" s="32">
        <f t="shared" ref="G195" si="90">G184+G194</f>
        <v>27.64</v>
      </c>
      <c r="H195" s="32">
        <f t="shared" ref="H195" si="91">H184+H194</f>
        <v>30.34</v>
      </c>
      <c r="I195" s="32">
        <f t="shared" ref="I195" si="92">I184+I194</f>
        <v>65.42</v>
      </c>
      <c r="J195" s="32">
        <f t="shared" ref="J195:L195" si="93">J184+J194</f>
        <v>647.25999999999988</v>
      </c>
      <c r="K195" s="32"/>
      <c r="L195" s="32">
        <f t="shared" si="93"/>
        <v>92.069000000000003</v>
      </c>
    </row>
    <row r="196" spans="1:12" x14ac:dyDescent="0.25">
      <c r="A196" s="27"/>
      <c r="B196" s="28"/>
      <c r="C196" s="156" t="s">
        <v>5</v>
      </c>
      <c r="D196" s="156"/>
      <c r="E196" s="156"/>
      <c r="F196" s="34">
        <f>(F24+F43+F62+F81+F100+F119+F138+F157+F176+F195)/(IF(F24=0,0,1)+IF(F43=0,0,1)+IF(F62=0,0,1)+IF(F81=0,0,1)+IF(F100=0,0,1)+IF(F119=0,0,1)+IF(F138=0,0,1)+IF(F157=0,0,1)+IF(F176=0,0,1)+IF(F195=0,0,1))</f>
        <v>691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30.875999999999998</v>
      </c>
      <c r="H196" s="34">
        <f t="shared" si="94"/>
        <v>30.217999999999996</v>
      </c>
      <c r="I196" s="34">
        <f t="shared" si="94"/>
        <v>90.878999999999991</v>
      </c>
      <c r="J196" s="34">
        <f t="shared" si="94"/>
        <v>759.79200000000014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92.501000000000005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view="pageBreakPreview" zoomScale="60" zoomScaleNormal="100" workbookViewId="0">
      <selection activeCell="A2" sqref="A2"/>
    </sheetView>
  </sheetViews>
  <sheetFormatPr defaultColWidth="9.109375" defaultRowHeight="15.6" x14ac:dyDescent="0.3"/>
  <cols>
    <col min="1" max="1" width="4.6640625" style="106" customWidth="1"/>
    <col min="2" max="2" width="5.33203125" style="106" customWidth="1"/>
    <col min="3" max="3" width="9.109375" style="105"/>
    <col min="4" max="4" width="11.5546875" style="105" customWidth="1"/>
    <col min="5" max="5" width="52.5546875" style="106" customWidth="1"/>
    <col min="6" max="6" width="12.6640625" style="106" customWidth="1"/>
    <col min="7" max="7" width="10" style="106" customWidth="1"/>
    <col min="8" max="8" width="7.5546875" style="106" customWidth="1"/>
    <col min="9" max="9" width="6.88671875" style="106" customWidth="1"/>
    <col min="10" max="10" width="8.109375" style="106" customWidth="1"/>
    <col min="11" max="11" width="10" style="106" customWidth="1"/>
    <col min="12" max="16384" width="9.109375" style="106"/>
  </cols>
  <sheetData>
    <row r="1" spans="1:12" x14ac:dyDescent="0.3">
      <c r="A1" s="105" t="s">
        <v>7</v>
      </c>
      <c r="C1" s="163" t="s">
        <v>197</v>
      </c>
      <c r="D1" s="163"/>
      <c r="E1" s="163"/>
      <c r="F1" s="107" t="s">
        <v>196</v>
      </c>
      <c r="G1" s="106" t="s">
        <v>198</v>
      </c>
      <c r="H1" s="164"/>
      <c r="I1" s="164"/>
      <c r="J1" s="164"/>
      <c r="K1" s="164"/>
    </row>
    <row r="2" spans="1:12" x14ac:dyDescent="0.3">
      <c r="A2" s="108" t="s">
        <v>201</v>
      </c>
      <c r="C2" s="106"/>
      <c r="G2" s="106" t="s">
        <v>18</v>
      </c>
      <c r="H2" s="164" t="s">
        <v>199</v>
      </c>
      <c r="I2" s="164"/>
      <c r="J2" s="164"/>
      <c r="K2" s="164"/>
    </row>
    <row r="3" spans="1:12" ht="17.25" customHeight="1" x14ac:dyDescent="0.3">
      <c r="A3" s="109" t="s">
        <v>8</v>
      </c>
      <c r="C3" s="106"/>
      <c r="D3" s="109"/>
      <c r="E3" s="110" t="s">
        <v>9</v>
      </c>
      <c r="G3" s="106" t="s">
        <v>19</v>
      </c>
      <c r="H3" s="111"/>
      <c r="I3" s="111"/>
      <c r="J3" s="112">
        <v>2024</v>
      </c>
      <c r="K3" s="113"/>
    </row>
    <row r="4" spans="1:12" ht="16.2" thickBot="1" x14ac:dyDescent="0.35">
      <c r="C4" s="106"/>
      <c r="D4" s="109"/>
      <c r="H4" s="114" t="s">
        <v>36</v>
      </c>
      <c r="I4" s="114" t="s">
        <v>37</v>
      </c>
      <c r="J4" s="114" t="s">
        <v>38</v>
      </c>
    </row>
    <row r="5" spans="1:12" ht="63" thickBot="1" x14ac:dyDescent="0.35">
      <c r="A5" s="115" t="s">
        <v>14</v>
      </c>
      <c r="B5" s="116" t="s">
        <v>15</v>
      </c>
      <c r="C5" s="116" t="s">
        <v>0</v>
      </c>
      <c r="D5" s="116" t="s">
        <v>13</v>
      </c>
      <c r="E5" s="116" t="s">
        <v>12</v>
      </c>
      <c r="F5" s="116" t="s">
        <v>34</v>
      </c>
      <c r="G5" s="116" t="s">
        <v>1</v>
      </c>
      <c r="H5" s="116" t="s">
        <v>2</v>
      </c>
      <c r="I5" s="116" t="s">
        <v>3</v>
      </c>
      <c r="J5" s="116" t="s">
        <v>10</v>
      </c>
      <c r="K5" s="117" t="s">
        <v>11</v>
      </c>
      <c r="L5" s="116" t="s">
        <v>35</v>
      </c>
    </row>
    <row r="6" spans="1:12" x14ac:dyDescent="0.3">
      <c r="A6" s="118">
        <v>1</v>
      </c>
      <c r="B6" s="119">
        <v>1</v>
      </c>
      <c r="C6" s="120" t="s">
        <v>20</v>
      </c>
      <c r="D6" s="121" t="s">
        <v>21</v>
      </c>
      <c r="E6" s="122" t="s">
        <v>127</v>
      </c>
      <c r="F6" s="123">
        <v>200</v>
      </c>
      <c r="G6" s="123">
        <v>8.3000000000000007</v>
      </c>
      <c r="H6" s="123">
        <v>11.7</v>
      </c>
      <c r="I6" s="123">
        <v>37.5</v>
      </c>
      <c r="J6" s="123">
        <v>288</v>
      </c>
      <c r="K6" s="124" t="s">
        <v>128</v>
      </c>
      <c r="L6" s="123"/>
    </row>
    <row r="7" spans="1:12" x14ac:dyDescent="0.3">
      <c r="A7" s="125"/>
      <c r="B7" s="126"/>
      <c r="C7" s="127"/>
      <c r="D7" s="110"/>
      <c r="E7" s="128"/>
      <c r="F7" s="129"/>
      <c r="G7" s="129"/>
      <c r="H7" s="129"/>
      <c r="I7" s="129"/>
      <c r="J7" s="129"/>
      <c r="K7" s="130"/>
      <c r="L7" s="129"/>
    </row>
    <row r="8" spans="1:12" x14ac:dyDescent="0.3">
      <c r="A8" s="125"/>
      <c r="B8" s="126"/>
      <c r="C8" s="127"/>
      <c r="D8" s="131" t="s">
        <v>22</v>
      </c>
      <c r="E8" s="128" t="s">
        <v>129</v>
      </c>
      <c r="F8" s="129">
        <v>200</v>
      </c>
      <c r="G8" s="129">
        <v>4.7</v>
      </c>
      <c r="H8" s="129">
        <v>4.3</v>
      </c>
      <c r="I8" s="129">
        <v>12.4</v>
      </c>
      <c r="J8" s="129">
        <v>107.2</v>
      </c>
      <c r="K8" s="130" t="s">
        <v>130</v>
      </c>
      <c r="L8" s="129"/>
    </row>
    <row r="9" spans="1:12" x14ac:dyDescent="0.3">
      <c r="A9" s="125"/>
      <c r="B9" s="126"/>
      <c r="C9" s="127"/>
      <c r="D9" s="131" t="s">
        <v>23</v>
      </c>
      <c r="E9" s="128" t="s">
        <v>23</v>
      </c>
      <c r="F9" s="129">
        <v>30</v>
      </c>
      <c r="G9" s="129">
        <v>2</v>
      </c>
      <c r="H9" s="129">
        <v>0.4</v>
      </c>
      <c r="I9" s="129">
        <v>11.9</v>
      </c>
      <c r="J9" s="129">
        <v>58.7</v>
      </c>
      <c r="K9" s="130" t="s">
        <v>118</v>
      </c>
      <c r="L9" s="129"/>
    </row>
    <row r="10" spans="1:12" x14ac:dyDescent="0.3">
      <c r="A10" s="125"/>
      <c r="B10" s="126"/>
      <c r="C10" s="127"/>
      <c r="D10" s="131" t="s">
        <v>24</v>
      </c>
      <c r="E10" s="128" t="s">
        <v>123</v>
      </c>
      <c r="F10" s="129">
        <v>130</v>
      </c>
      <c r="G10" s="129">
        <v>0.5</v>
      </c>
      <c r="H10" s="129">
        <v>0.5</v>
      </c>
      <c r="I10" s="129">
        <v>12.7</v>
      </c>
      <c r="J10" s="129">
        <v>57.7</v>
      </c>
      <c r="K10" s="130" t="s">
        <v>24</v>
      </c>
      <c r="L10" s="129"/>
    </row>
    <row r="11" spans="1:12" x14ac:dyDescent="0.3">
      <c r="A11" s="125"/>
      <c r="B11" s="126"/>
      <c r="C11" s="127"/>
      <c r="D11" s="110"/>
      <c r="E11" s="128"/>
      <c r="F11" s="129"/>
      <c r="G11" s="129"/>
      <c r="H11" s="129"/>
      <c r="I11" s="129"/>
      <c r="J11" s="129"/>
      <c r="K11" s="130"/>
      <c r="L11" s="129"/>
    </row>
    <row r="12" spans="1:12" x14ac:dyDescent="0.3">
      <c r="A12" s="125"/>
      <c r="B12" s="126"/>
      <c r="C12" s="127"/>
      <c r="D12" s="110"/>
      <c r="E12" s="128"/>
      <c r="F12" s="129"/>
      <c r="G12" s="129"/>
      <c r="H12" s="129"/>
      <c r="I12" s="129"/>
      <c r="J12" s="129"/>
      <c r="K12" s="130"/>
      <c r="L12" s="129"/>
    </row>
    <row r="13" spans="1:12" x14ac:dyDescent="0.3">
      <c r="A13" s="132"/>
      <c r="B13" s="133"/>
      <c r="C13" s="134"/>
      <c r="D13" s="135" t="s">
        <v>33</v>
      </c>
      <c r="E13" s="136"/>
      <c r="F13" s="137">
        <f>SUM(F6:F12)</f>
        <v>560</v>
      </c>
      <c r="G13" s="137">
        <f t="shared" ref="G13:J13" si="0">SUM(G6:G12)</f>
        <v>15.5</v>
      </c>
      <c r="H13" s="137">
        <f t="shared" si="0"/>
        <v>16.899999999999999</v>
      </c>
      <c r="I13" s="137">
        <f t="shared" si="0"/>
        <v>74.5</v>
      </c>
      <c r="J13" s="137">
        <f t="shared" si="0"/>
        <v>511.59999999999997</v>
      </c>
      <c r="K13" s="138"/>
      <c r="L13" s="137">
        <f t="shared" ref="L13" si="1">SUM(L6:L12)</f>
        <v>0</v>
      </c>
    </row>
    <row r="14" spans="1:12" x14ac:dyDescent="0.3">
      <c r="A14" s="139">
        <f>A6</f>
        <v>1</v>
      </c>
      <c r="B14" s="140">
        <f>B6</f>
        <v>1</v>
      </c>
      <c r="C14" s="141" t="s">
        <v>25</v>
      </c>
      <c r="D14" s="131"/>
      <c r="E14" s="128"/>
      <c r="F14" s="129"/>
      <c r="G14" s="129"/>
      <c r="H14" s="129"/>
      <c r="I14" s="129"/>
      <c r="J14" s="129"/>
      <c r="K14" s="130"/>
      <c r="L14" s="129"/>
    </row>
    <row r="15" spans="1:12" x14ac:dyDescent="0.3">
      <c r="A15" s="125"/>
      <c r="B15" s="126"/>
      <c r="C15" s="127"/>
      <c r="D15" s="131" t="s">
        <v>27</v>
      </c>
      <c r="E15" s="128" t="s">
        <v>131</v>
      </c>
      <c r="F15" s="129">
        <v>200</v>
      </c>
      <c r="G15" s="129">
        <v>4.74</v>
      </c>
      <c r="H15" s="129">
        <v>6.24</v>
      </c>
      <c r="I15" s="129">
        <v>13.6</v>
      </c>
      <c r="J15" s="129">
        <v>129.38</v>
      </c>
      <c r="K15" s="130" t="s">
        <v>97</v>
      </c>
      <c r="L15" s="129"/>
    </row>
    <row r="16" spans="1:12" x14ac:dyDescent="0.3">
      <c r="A16" s="125"/>
      <c r="B16" s="126"/>
      <c r="C16" s="127"/>
      <c r="D16" s="131" t="s">
        <v>28</v>
      </c>
      <c r="E16" s="128" t="s">
        <v>132</v>
      </c>
      <c r="F16" s="129">
        <v>80</v>
      </c>
      <c r="G16" s="129">
        <v>13.5</v>
      </c>
      <c r="H16" s="129">
        <v>13.5</v>
      </c>
      <c r="I16" s="129">
        <v>3.1</v>
      </c>
      <c r="J16" s="129">
        <v>188.9</v>
      </c>
      <c r="K16" s="130" t="s">
        <v>45</v>
      </c>
      <c r="L16" s="129"/>
    </row>
    <row r="17" spans="1:12" x14ac:dyDescent="0.3">
      <c r="A17" s="125"/>
      <c r="B17" s="126"/>
      <c r="C17" s="127"/>
      <c r="D17" s="131" t="s">
        <v>29</v>
      </c>
      <c r="E17" s="128" t="s">
        <v>133</v>
      </c>
      <c r="F17" s="129">
        <v>150</v>
      </c>
      <c r="G17" s="129">
        <v>8.1999999999999993</v>
      </c>
      <c r="H17" s="129">
        <v>6.9</v>
      </c>
      <c r="I17" s="129">
        <v>35.9</v>
      </c>
      <c r="J17" s="129">
        <v>238.9</v>
      </c>
      <c r="K17" s="130" t="s">
        <v>103</v>
      </c>
      <c r="L17" s="129"/>
    </row>
    <row r="18" spans="1:12" x14ac:dyDescent="0.3">
      <c r="A18" s="125"/>
      <c r="B18" s="126"/>
      <c r="C18" s="127"/>
      <c r="D18" s="131" t="s">
        <v>30</v>
      </c>
      <c r="E18" s="128" t="s">
        <v>134</v>
      </c>
      <c r="F18" s="129">
        <v>200</v>
      </c>
      <c r="G18" s="129">
        <v>0.5</v>
      </c>
      <c r="H18" s="129">
        <v>0.2</v>
      </c>
      <c r="I18" s="129">
        <v>19.399999999999999</v>
      </c>
      <c r="J18" s="129">
        <v>81.3</v>
      </c>
      <c r="K18" s="130" t="s">
        <v>144</v>
      </c>
      <c r="L18" s="129"/>
    </row>
    <row r="19" spans="1:12" x14ac:dyDescent="0.3">
      <c r="A19" s="125"/>
      <c r="B19" s="126"/>
      <c r="C19" s="127"/>
      <c r="D19" s="131" t="s">
        <v>31</v>
      </c>
      <c r="E19" s="128" t="s">
        <v>56</v>
      </c>
      <c r="F19" s="129">
        <v>30</v>
      </c>
      <c r="G19" s="129">
        <v>2</v>
      </c>
      <c r="H19" s="129">
        <v>0.4</v>
      </c>
      <c r="I19" s="129">
        <v>11.9</v>
      </c>
      <c r="J19" s="129">
        <v>58.7</v>
      </c>
      <c r="K19" s="130" t="s">
        <v>118</v>
      </c>
      <c r="L19" s="129"/>
    </row>
    <row r="20" spans="1:12" x14ac:dyDescent="0.3">
      <c r="A20" s="125"/>
      <c r="B20" s="126"/>
      <c r="C20" s="127"/>
      <c r="D20" s="131" t="s">
        <v>32</v>
      </c>
      <c r="E20" s="128"/>
      <c r="F20" s="129"/>
      <c r="G20" s="129"/>
      <c r="H20" s="129"/>
      <c r="I20" s="129"/>
      <c r="J20" s="129"/>
      <c r="K20" s="130"/>
      <c r="L20" s="129"/>
    </row>
    <row r="21" spans="1:12" x14ac:dyDescent="0.3">
      <c r="A21" s="125"/>
      <c r="B21" s="126"/>
      <c r="C21" s="127"/>
      <c r="D21" s="110" t="s">
        <v>24</v>
      </c>
      <c r="E21" s="128" t="s">
        <v>203</v>
      </c>
      <c r="F21" s="129">
        <v>130</v>
      </c>
      <c r="G21" s="129">
        <v>0.52</v>
      </c>
      <c r="H21" s="129">
        <v>0.39</v>
      </c>
      <c r="I21" s="129">
        <v>14.7</v>
      </c>
      <c r="J21" s="129">
        <v>54.6</v>
      </c>
      <c r="K21" s="130" t="s">
        <v>24</v>
      </c>
      <c r="L21" s="129"/>
    </row>
    <row r="22" spans="1:12" x14ac:dyDescent="0.3">
      <c r="A22" s="125"/>
      <c r="B22" s="126"/>
      <c r="C22" s="127"/>
      <c r="D22" s="110"/>
      <c r="E22" s="128"/>
      <c r="F22" s="129"/>
      <c r="G22" s="129"/>
      <c r="H22" s="129"/>
      <c r="I22" s="129"/>
      <c r="J22" s="129"/>
      <c r="K22" s="130"/>
      <c r="L22" s="129"/>
    </row>
    <row r="23" spans="1:12" x14ac:dyDescent="0.3">
      <c r="A23" s="132"/>
      <c r="B23" s="133"/>
      <c r="C23" s="134"/>
      <c r="D23" s="135" t="s">
        <v>33</v>
      </c>
      <c r="E23" s="136"/>
      <c r="F23" s="137">
        <f>SUM(F14:F22)</f>
        <v>790</v>
      </c>
      <c r="G23" s="137">
        <f t="shared" ref="G23:J23" si="2">SUM(G14:G22)</f>
        <v>29.46</v>
      </c>
      <c r="H23" s="137">
        <f t="shared" si="2"/>
        <v>27.63</v>
      </c>
      <c r="I23" s="137">
        <f t="shared" si="2"/>
        <v>98.600000000000009</v>
      </c>
      <c r="J23" s="137">
        <f t="shared" si="2"/>
        <v>751.78</v>
      </c>
      <c r="K23" s="138"/>
      <c r="L23" s="137">
        <f t="shared" ref="L23" si="3">SUM(L14:L22)</f>
        <v>0</v>
      </c>
    </row>
    <row r="24" spans="1:12" ht="16.2" thickBot="1" x14ac:dyDescent="0.35">
      <c r="A24" s="142">
        <f>A6</f>
        <v>1</v>
      </c>
      <c r="B24" s="143">
        <f>B6</f>
        <v>1</v>
      </c>
      <c r="C24" s="160" t="s">
        <v>4</v>
      </c>
      <c r="D24" s="161"/>
      <c r="E24" s="144"/>
      <c r="F24" s="99">
        <f>F13+F23</f>
        <v>1350</v>
      </c>
      <c r="G24" s="99">
        <f t="shared" ref="G24:J24" si="4">G13+G23</f>
        <v>44.96</v>
      </c>
      <c r="H24" s="99">
        <f t="shared" si="4"/>
        <v>44.53</v>
      </c>
      <c r="I24" s="99">
        <f t="shared" si="4"/>
        <v>173.10000000000002</v>
      </c>
      <c r="J24" s="99">
        <f t="shared" si="4"/>
        <v>1263.3799999999999</v>
      </c>
      <c r="K24" s="145"/>
      <c r="L24" s="145">
        <f t="shared" ref="L24" si="5">L13+L23</f>
        <v>0</v>
      </c>
    </row>
    <row r="25" spans="1:12" x14ac:dyDescent="0.3">
      <c r="A25" s="146">
        <v>1</v>
      </c>
      <c r="B25" s="126">
        <v>2</v>
      </c>
      <c r="C25" s="120" t="s">
        <v>20</v>
      </c>
      <c r="D25" s="121" t="s">
        <v>21</v>
      </c>
      <c r="E25" s="122" t="s">
        <v>145</v>
      </c>
      <c r="F25" s="123">
        <v>200</v>
      </c>
      <c r="G25" s="123">
        <v>5</v>
      </c>
      <c r="H25" s="123">
        <v>6.9</v>
      </c>
      <c r="I25" s="123">
        <v>23.9</v>
      </c>
      <c r="J25" s="123">
        <v>178</v>
      </c>
      <c r="K25" s="124" t="s">
        <v>146</v>
      </c>
      <c r="L25" s="123"/>
    </row>
    <row r="26" spans="1:12" x14ac:dyDescent="0.3">
      <c r="A26" s="146"/>
      <c r="B26" s="126"/>
      <c r="C26" s="127"/>
      <c r="D26" s="110"/>
      <c r="E26" s="128"/>
      <c r="F26" s="129"/>
      <c r="G26" s="129"/>
      <c r="H26" s="129"/>
      <c r="I26" s="129"/>
      <c r="J26" s="129"/>
      <c r="K26" s="130"/>
      <c r="L26" s="129"/>
    </row>
    <row r="27" spans="1:12" x14ac:dyDescent="0.3">
      <c r="A27" s="146"/>
      <c r="B27" s="126"/>
      <c r="C27" s="127"/>
      <c r="D27" s="131" t="s">
        <v>22</v>
      </c>
      <c r="E27" s="128" t="s">
        <v>120</v>
      </c>
      <c r="F27" s="129">
        <v>200</v>
      </c>
      <c r="G27" s="129">
        <v>0.2</v>
      </c>
      <c r="H27" s="129">
        <v>0</v>
      </c>
      <c r="I27" s="129">
        <v>6.4</v>
      </c>
      <c r="J27" s="129">
        <v>26.8</v>
      </c>
      <c r="K27" s="130" t="s">
        <v>121</v>
      </c>
      <c r="L27" s="129"/>
    </row>
    <row r="28" spans="1:12" x14ac:dyDescent="0.3">
      <c r="A28" s="146"/>
      <c r="B28" s="126"/>
      <c r="C28" s="127"/>
      <c r="D28" s="131" t="s">
        <v>23</v>
      </c>
      <c r="E28" s="128" t="s">
        <v>23</v>
      </c>
      <c r="F28" s="129">
        <v>30</v>
      </c>
      <c r="G28" s="129">
        <v>2</v>
      </c>
      <c r="H28" s="129">
        <v>0.4</v>
      </c>
      <c r="I28" s="129">
        <v>11.9</v>
      </c>
      <c r="J28" s="129">
        <v>58.7</v>
      </c>
      <c r="K28" s="130" t="s">
        <v>118</v>
      </c>
      <c r="L28" s="129"/>
    </row>
    <row r="29" spans="1:12" x14ac:dyDescent="0.3">
      <c r="A29" s="146"/>
      <c r="B29" s="126"/>
      <c r="C29" s="127"/>
      <c r="D29" s="131" t="s">
        <v>24</v>
      </c>
      <c r="E29" s="128" t="s">
        <v>142</v>
      </c>
      <c r="F29" s="129">
        <v>70</v>
      </c>
      <c r="G29" s="129">
        <v>0.6</v>
      </c>
      <c r="H29" s="129">
        <v>0.1</v>
      </c>
      <c r="I29" s="129">
        <v>5.3</v>
      </c>
      <c r="J29" s="129">
        <v>24.5</v>
      </c>
      <c r="K29" s="130"/>
      <c r="L29" s="129"/>
    </row>
    <row r="30" spans="1:12" x14ac:dyDescent="0.3">
      <c r="A30" s="146"/>
      <c r="B30" s="126"/>
      <c r="C30" s="127"/>
      <c r="D30" s="110"/>
      <c r="E30" s="128" t="s">
        <v>193</v>
      </c>
      <c r="F30" s="129">
        <v>200</v>
      </c>
      <c r="G30" s="129">
        <v>5.4</v>
      </c>
      <c r="H30" s="129">
        <v>5</v>
      </c>
      <c r="I30" s="129">
        <v>21.6</v>
      </c>
      <c r="J30" s="129">
        <v>153</v>
      </c>
      <c r="K30" s="130" t="s">
        <v>118</v>
      </c>
      <c r="L30" s="129"/>
    </row>
    <row r="31" spans="1:12" x14ac:dyDescent="0.3">
      <c r="A31" s="146"/>
      <c r="B31" s="126"/>
      <c r="C31" s="127"/>
      <c r="D31" s="110"/>
      <c r="E31" s="128"/>
      <c r="F31" s="129"/>
      <c r="G31" s="129"/>
      <c r="H31" s="129"/>
      <c r="I31" s="129"/>
      <c r="J31" s="129"/>
      <c r="K31" s="130"/>
      <c r="L31" s="129"/>
    </row>
    <row r="32" spans="1:12" x14ac:dyDescent="0.3">
      <c r="A32" s="147"/>
      <c r="B32" s="133"/>
      <c r="C32" s="134"/>
      <c r="D32" s="135" t="s">
        <v>33</v>
      </c>
      <c r="E32" s="136"/>
      <c r="F32" s="137">
        <f>SUM(F25:F31)</f>
        <v>700</v>
      </c>
      <c r="G32" s="137">
        <f t="shared" ref="G32:L32" si="6">SUM(G25:G31)</f>
        <v>13.2</v>
      </c>
      <c r="H32" s="137">
        <f t="shared" si="6"/>
        <v>12.4</v>
      </c>
      <c r="I32" s="137">
        <f t="shared" si="6"/>
        <v>69.099999999999994</v>
      </c>
      <c r="J32" s="137">
        <f t="shared" si="6"/>
        <v>441</v>
      </c>
      <c r="K32" s="138"/>
      <c r="L32" s="137">
        <f t="shared" si="6"/>
        <v>0</v>
      </c>
    </row>
    <row r="33" spans="1:12" x14ac:dyDescent="0.3">
      <c r="A33" s="140">
        <f>A25</f>
        <v>1</v>
      </c>
      <c r="B33" s="140">
        <f>B25</f>
        <v>2</v>
      </c>
      <c r="C33" s="141" t="s">
        <v>25</v>
      </c>
      <c r="D33" s="131" t="s">
        <v>26</v>
      </c>
      <c r="E33" s="128" t="s">
        <v>164</v>
      </c>
      <c r="F33" s="129">
        <v>80</v>
      </c>
      <c r="G33" s="129">
        <v>1</v>
      </c>
      <c r="H33" s="129">
        <v>7.1</v>
      </c>
      <c r="I33" s="129">
        <v>5.4</v>
      </c>
      <c r="J33" s="129">
        <v>89.5</v>
      </c>
      <c r="K33" s="130" t="s">
        <v>81</v>
      </c>
      <c r="L33" s="129"/>
    </row>
    <row r="34" spans="1:12" x14ac:dyDescent="0.3">
      <c r="A34" s="146"/>
      <c r="B34" s="126"/>
      <c r="C34" s="127"/>
      <c r="D34" s="131" t="s">
        <v>27</v>
      </c>
      <c r="E34" s="128" t="s">
        <v>149</v>
      </c>
      <c r="F34" s="129">
        <v>200</v>
      </c>
      <c r="G34" s="129">
        <v>4.62</v>
      </c>
      <c r="H34" s="129">
        <v>6.06</v>
      </c>
      <c r="I34" s="129">
        <v>5.7</v>
      </c>
      <c r="J34" s="129">
        <v>96.06</v>
      </c>
      <c r="K34" s="130" t="s">
        <v>65</v>
      </c>
      <c r="L34" s="129"/>
    </row>
    <row r="35" spans="1:12" x14ac:dyDescent="0.3">
      <c r="A35" s="146"/>
      <c r="B35" s="126"/>
      <c r="C35" s="127"/>
      <c r="D35" s="131" t="s">
        <v>28</v>
      </c>
      <c r="E35" s="128" t="s">
        <v>152</v>
      </c>
      <c r="F35" s="129">
        <v>100</v>
      </c>
      <c r="G35" s="129">
        <v>14.1</v>
      </c>
      <c r="H35" s="129">
        <v>6.3</v>
      </c>
      <c r="I35" s="129">
        <v>4.4000000000000004</v>
      </c>
      <c r="J35" s="129">
        <v>131.1</v>
      </c>
      <c r="K35" s="130" t="s">
        <v>153</v>
      </c>
      <c r="L35" s="129"/>
    </row>
    <row r="36" spans="1:12" x14ac:dyDescent="0.3">
      <c r="A36" s="146"/>
      <c r="B36" s="126"/>
      <c r="C36" s="127"/>
      <c r="D36" s="131" t="s">
        <v>29</v>
      </c>
      <c r="E36" s="128" t="s">
        <v>150</v>
      </c>
      <c r="F36" s="129">
        <v>150</v>
      </c>
      <c r="G36" s="129">
        <v>4.4000000000000004</v>
      </c>
      <c r="H36" s="129">
        <v>5.9</v>
      </c>
      <c r="I36" s="129">
        <v>30.5</v>
      </c>
      <c r="J36" s="129">
        <v>192.9</v>
      </c>
      <c r="K36" s="130" t="s">
        <v>151</v>
      </c>
      <c r="L36" s="129"/>
    </row>
    <row r="37" spans="1:12" x14ac:dyDescent="0.3">
      <c r="A37" s="146"/>
      <c r="B37" s="126"/>
      <c r="C37" s="127"/>
      <c r="D37" s="131" t="s">
        <v>30</v>
      </c>
      <c r="E37" s="128" t="s">
        <v>154</v>
      </c>
      <c r="F37" s="129">
        <v>200</v>
      </c>
      <c r="G37" s="129">
        <v>1.6</v>
      </c>
      <c r="H37" s="129">
        <v>1.4</v>
      </c>
      <c r="I37" s="129">
        <v>8.6</v>
      </c>
      <c r="J37" s="129">
        <v>53.5</v>
      </c>
      <c r="K37" s="130" t="s">
        <v>140</v>
      </c>
      <c r="L37" s="129"/>
    </row>
    <row r="38" spans="1:12" x14ac:dyDescent="0.3">
      <c r="A38" s="146"/>
      <c r="B38" s="126"/>
      <c r="C38" s="127"/>
      <c r="D38" s="131" t="s">
        <v>31</v>
      </c>
      <c r="E38" s="128" t="s">
        <v>56</v>
      </c>
      <c r="F38" s="129">
        <v>30</v>
      </c>
      <c r="G38" s="129">
        <v>2</v>
      </c>
      <c r="H38" s="129">
        <v>0.4</v>
      </c>
      <c r="I38" s="129">
        <v>11.9</v>
      </c>
      <c r="J38" s="129">
        <v>58.7</v>
      </c>
      <c r="K38" s="130" t="s">
        <v>118</v>
      </c>
      <c r="L38" s="129"/>
    </row>
    <row r="39" spans="1:12" x14ac:dyDescent="0.3">
      <c r="A39" s="146"/>
      <c r="B39" s="126"/>
      <c r="C39" s="127"/>
      <c r="D39" s="131" t="s">
        <v>32</v>
      </c>
      <c r="E39" s="128"/>
      <c r="F39" s="129"/>
      <c r="G39" s="129"/>
      <c r="H39" s="129"/>
      <c r="I39" s="129"/>
      <c r="J39" s="129"/>
      <c r="K39" s="130"/>
      <c r="L39" s="129"/>
    </row>
    <row r="40" spans="1:12" x14ac:dyDescent="0.3">
      <c r="A40" s="146"/>
      <c r="B40" s="126"/>
      <c r="C40" s="127"/>
      <c r="D40" s="110"/>
      <c r="E40" s="128"/>
      <c r="F40" s="129"/>
      <c r="G40" s="129"/>
      <c r="H40" s="129"/>
      <c r="I40" s="129"/>
      <c r="J40" s="129"/>
      <c r="K40" s="130"/>
      <c r="L40" s="129"/>
    </row>
    <row r="41" spans="1:12" x14ac:dyDescent="0.3">
      <c r="A41" s="146"/>
      <c r="B41" s="126"/>
      <c r="C41" s="127"/>
      <c r="D41" s="110"/>
      <c r="E41" s="128"/>
      <c r="F41" s="129"/>
      <c r="G41" s="129"/>
      <c r="H41" s="129"/>
      <c r="I41" s="129"/>
      <c r="J41" s="129"/>
      <c r="K41" s="130"/>
      <c r="L41" s="129"/>
    </row>
    <row r="42" spans="1:12" x14ac:dyDescent="0.3">
      <c r="A42" s="147"/>
      <c r="B42" s="133"/>
      <c r="C42" s="134"/>
      <c r="D42" s="135" t="s">
        <v>33</v>
      </c>
      <c r="E42" s="136"/>
      <c r="F42" s="137">
        <f>SUM(F33:F41)</f>
        <v>760</v>
      </c>
      <c r="G42" s="137">
        <f t="shared" ref="G42:L42" si="7">SUM(G33:G41)</f>
        <v>27.72</v>
      </c>
      <c r="H42" s="137">
        <f t="shared" si="7"/>
        <v>27.159999999999997</v>
      </c>
      <c r="I42" s="137">
        <f t="shared" si="7"/>
        <v>66.5</v>
      </c>
      <c r="J42" s="137">
        <f t="shared" si="7"/>
        <v>621.76</v>
      </c>
      <c r="K42" s="138"/>
      <c r="L42" s="137">
        <f t="shared" si="7"/>
        <v>0</v>
      </c>
    </row>
    <row r="43" spans="1:12" ht="15.75" customHeight="1" thickBot="1" x14ac:dyDescent="0.35">
      <c r="A43" s="148">
        <f>A25</f>
        <v>1</v>
      </c>
      <c r="B43" s="148">
        <f>B25</f>
        <v>2</v>
      </c>
      <c r="C43" s="160" t="s">
        <v>4</v>
      </c>
      <c r="D43" s="161"/>
      <c r="E43" s="144"/>
      <c r="F43" s="99">
        <f>F32+F42</f>
        <v>1460</v>
      </c>
      <c r="G43" s="99">
        <f t="shared" ref="G43:L43" si="8">G32+G42</f>
        <v>40.92</v>
      </c>
      <c r="H43" s="99">
        <f t="shared" si="8"/>
        <v>39.559999999999995</v>
      </c>
      <c r="I43" s="99">
        <f t="shared" si="8"/>
        <v>135.6</v>
      </c>
      <c r="J43" s="99">
        <f t="shared" si="8"/>
        <v>1062.76</v>
      </c>
      <c r="K43" s="145"/>
      <c r="L43" s="145">
        <f t="shared" si="8"/>
        <v>0</v>
      </c>
    </row>
    <row r="44" spans="1:12" x14ac:dyDescent="0.3">
      <c r="A44" s="118">
        <v>1</v>
      </c>
      <c r="B44" s="119">
        <v>3</v>
      </c>
      <c r="C44" s="120" t="s">
        <v>20</v>
      </c>
      <c r="D44" s="121" t="s">
        <v>21</v>
      </c>
      <c r="E44" s="122" t="s">
        <v>179</v>
      </c>
      <c r="F44" s="123">
        <v>210</v>
      </c>
      <c r="G44" s="123">
        <v>8.5</v>
      </c>
      <c r="H44" s="123">
        <v>11.7</v>
      </c>
      <c r="I44" s="123">
        <v>43.5</v>
      </c>
      <c r="J44" s="123">
        <v>313.2</v>
      </c>
      <c r="K44" s="124" t="s">
        <v>180</v>
      </c>
      <c r="L44" s="123"/>
    </row>
    <row r="45" spans="1:12" x14ac:dyDescent="0.3">
      <c r="A45" s="125"/>
      <c r="B45" s="126"/>
      <c r="C45" s="127"/>
      <c r="D45" s="110"/>
      <c r="E45" s="128" t="s">
        <v>147</v>
      </c>
      <c r="F45" s="129">
        <v>15</v>
      </c>
      <c r="G45" s="129">
        <v>3.5</v>
      </c>
      <c r="H45" s="129">
        <v>4.4000000000000004</v>
      </c>
      <c r="I45" s="129">
        <v>0</v>
      </c>
      <c r="J45" s="129">
        <v>53.7</v>
      </c>
      <c r="K45" s="130" t="s">
        <v>148</v>
      </c>
      <c r="L45" s="129"/>
    </row>
    <row r="46" spans="1:12" x14ac:dyDescent="0.3">
      <c r="A46" s="125"/>
      <c r="B46" s="126"/>
      <c r="C46" s="127"/>
      <c r="D46" s="131" t="s">
        <v>22</v>
      </c>
      <c r="E46" s="128"/>
      <c r="F46" s="129"/>
      <c r="G46" s="129"/>
      <c r="H46" s="129"/>
      <c r="I46" s="129"/>
      <c r="J46" s="129"/>
      <c r="K46" s="130"/>
      <c r="L46" s="129"/>
    </row>
    <row r="47" spans="1:12" x14ac:dyDescent="0.3">
      <c r="A47" s="125"/>
      <c r="B47" s="126"/>
      <c r="C47" s="127"/>
      <c r="D47" s="131" t="s">
        <v>23</v>
      </c>
      <c r="E47" s="128" t="s">
        <v>122</v>
      </c>
      <c r="F47" s="129">
        <v>30</v>
      </c>
      <c r="G47" s="129">
        <v>2</v>
      </c>
      <c r="H47" s="129">
        <v>0.4</v>
      </c>
      <c r="I47" s="129">
        <v>11.9</v>
      </c>
      <c r="J47" s="129">
        <v>58.7</v>
      </c>
      <c r="K47" s="130" t="s">
        <v>118</v>
      </c>
      <c r="L47" s="129"/>
    </row>
    <row r="48" spans="1:12" x14ac:dyDescent="0.3">
      <c r="A48" s="125"/>
      <c r="B48" s="126"/>
      <c r="C48" s="127"/>
      <c r="D48" s="131" t="s">
        <v>24</v>
      </c>
      <c r="E48" s="128"/>
      <c r="F48" s="129"/>
      <c r="G48" s="129"/>
      <c r="H48" s="129"/>
      <c r="I48" s="129"/>
      <c r="J48" s="129"/>
      <c r="K48" s="130"/>
      <c r="L48" s="129"/>
    </row>
    <row r="49" spans="1:12" x14ac:dyDescent="0.3">
      <c r="A49" s="125"/>
      <c r="B49" s="126"/>
      <c r="C49" s="127"/>
      <c r="D49" s="110"/>
      <c r="E49" s="128" t="s">
        <v>185</v>
      </c>
      <c r="F49" s="129">
        <v>200</v>
      </c>
      <c r="G49" s="129">
        <v>0.6</v>
      </c>
      <c r="H49" s="129">
        <v>0</v>
      </c>
      <c r="I49" s="129">
        <v>33</v>
      </c>
      <c r="J49" s="129">
        <v>134.4</v>
      </c>
      <c r="K49" s="130" t="s">
        <v>118</v>
      </c>
      <c r="L49" s="129"/>
    </row>
    <row r="50" spans="1:12" x14ac:dyDescent="0.3">
      <c r="A50" s="125"/>
      <c r="B50" s="126"/>
      <c r="C50" s="127"/>
      <c r="D50" s="110"/>
      <c r="E50" s="128"/>
      <c r="F50" s="129">
        <v>200</v>
      </c>
      <c r="G50" s="129"/>
      <c r="H50" s="129"/>
      <c r="I50" s="129"/>
      <c r="J50" s="129"/>
      <c r="K50" s="130"/>
      <c r="L50" s="129"/>
    </row>
    <row r="51" spans="1:12" x14ac:dyDescent="0.3">
      <c r="A51" s="132"/>
      <c r="B51" s="133"/>
      <c r="C51" s="134"/>
      <c r="D51" s="135" t="s">
        <v>33</v>
      </c>
      <c r="E51" s="136"/>
      <c r="F51" s="137">
        <f>SUM(F44:F50)</f>
        <v>655</v>
      </c>
      <c r="G51" s="137">
        <f t="shared" ref="G51:L51" si="9">SUM(G44:G50)</f>
        <v>14.6</v>
      </c>
      <c r="H51" s="137">
        <f t="shared" si="9"/>
        <v>16.5</v>
      </c>
      <c r="I51" s="137">
        <f t="shared" si="9"/>
        <v>88.4</v>
      </c>
      <c r="J51" s="137">
        <f t="shared" si="9"/>
        <v>560</v>
      </c>
      <c r="K51" s="137">
        <f t="shared" si="9"/>
        <v>0</v>
      </c>
      <c r="L51" s="137">
        <f t="shared" si="9"/>
        <v>0</v>
      </c>
    </row>
    <row r="52" spans="1:12" x14ac:dyDescent="0.3">
      <c r="A52" s="139">
        <f>A44</f>
        <v>1</v>
      </c>
      <c r="B52" s="140">
        <f>B44</f>
        <v>3</v>
      </c>
      <c r="C52" s="141" t="s">
        <v>25</v>
      </c>
      <c r="D52" s="131"/>
      <c r="E52" s="128"/>
      <c r="F52" s="129"/>
      <c r="G52" s="129"/>
      <c r="H52" s="129"/>
      <c r="I52" s="129"/>
      <c r="J52" s="129"/>
      <c r="K52" s="130"/>
      <c r="L52" s="129"/>
    </row>
    <row r="53" spans="1:12" x14ac:dyDescent="0.3">
      <c r="A53" s="125"/>
      <c r="B53" s="126"/>
      <c r="C53" s="127"/>
      <c r="D53" s="131" t="s">
        <v>27</v>
      </c>
      <c r="E53" s="128" t="s">
        <v>181</v>
      </c>
      <c r="F53" s="129">
        <v>200</v>
      </c>
      <c r="G53" s="129">
        <v>4.62</v>
      </c>
      <c r="H53" s="129">
        <v>3.34</v>
      </c>
      <c r="I53" s="129">
        <v>11.4</v>
      </c>
      <c r="J53" s="129">
        <v>94.06</v>
      </c>
      <c r="K53" s="130" t="s">
        <v>53</v>
      </c>
      <c r="L53" s="129"/>
    </row>
    <row r="54" spans="1:12" x14ac:dyDescent="0.3">
      <c r="A54" s="125"/>
      <c r="B54" s="126"/>
      <c r="C54" s="127"/>
      <c r="D54" s="131" t="s">
        <v>28</v>
      </c>
      <c r="E54" s="128" t="s">
        <v>182</v>
      </c>
      <c r="F54" s="129">
        <v>90</v>
      </c>
      <c r="G54" s="129">
        <v>12.3</v>
      </c>
      <c r="H54" s="129">
        <v>11</v>
      </c>
      <c r="I54" s="129">
        <v>7.5</v>
      </c>
      <c r="J54" s="129">
        <v>177.8</v>
      </c>
      <c r="K54" s="130" t="s">
        <v>183</v>
      </c>
      <c r="L54" s="129"/>
    </row>
    <row r="55" spans="1:12" x14ac:dyDescent="0.3">
      <c r="A55" s="125"/>
      <c r="B55" s="126"/>
      <c r="C55" s="127"/>
      <c r="D55" s="110" t="s">
        <v>166</v>
      </c>
      <c r="E55" s="128" t="s">
        <v>80</v>
      </c>
      <c r="F55" s="129">
        <v>50</v>
      </c>
      <c r="G55" s="129">
        <v>1.6</v>
      </c>
      <c r="H55" s="129">
        <v>1.4</v>
      </c>
      <c r="I55" s="129">
        <v>4.4000000000000004</v>
      </c>
      <c r="J55" s="129">
        <v>36.5</v>
      </c>
      <c r="K55" s="130" t="s">
        <v>85</v>
      </c>
      <c r="L55" s="129"/>
    </row>
    <row r="56" spans="1:12" x14ac:dyDescent="0.3">
      <c r="A56" s="125"/>
      <c r="B56" s="126"/>
      <c r="C56" s="127"/>
      <c r="D56" s="131" t="s">
        <v>29</v>
      </c>
      <c r="E56" s="128" t="s">
        <v>184</v>
      </c>
      <c r="F56" s="129">
        <v>150</v>
      </c>
      <c r="G56" s="129">
        <v>5.3</v>
      </c>
      <c r="H56" s="129">
        <v>5.5</v>
      </c>
      <c r="I56" s="129">
        <v>32.700000000000003</v>
      </c>
      <c r="J56" s="129">
        <v>202</v>
      </c>
      <c r="K56" s="130" t="s">
        <v>84</v>
      </c>
      <c r="L56" s="129"/>
    </row>
    <row r="57" spans="1:12" x14ac:dyDescent="0.3">
      <c r="A57" s="125"/>
      <c r="B57" s="126"/>
      <c r="C57" s="127"/>
      <c r="D57" s="131" t="s">
        <v>30</v>
      </c>
      <c r="E57" s="128" t="s">
        <v>178</v>
      </c>
      <c r="F57" s="129">
        <v>200</v>
      </c>
      <c r="G57" s="129">
        <v>1</v>
      </c>
      <c r="H57" s="129">
        <v>0.1</v>
      </c>
      <c r="I57" s="129">
        <v>15.7</v>
      </c>
      <c r="J57" s="129">
        <v>66.900000000000006</v>
      </c>
      <c r="K57" s="130" t="s">
        <v>135</v>
      </c>
      <c r="L57" s="129"/>
    </row>
    <row r="58" spans="1:12" x14ac:dyDescent="0.3">
      <c r="A58" s="125"/>
      <c r="B58" s="126"/>
      <c r="C58" s="127"/>
      <c r="D58" s="131" t="s">
        <v>31</v>
      </c>
      <c r="E58" s="128" t="s">
        <v>56</v>
      </c>
      <c r="F58" s="129">
        <v>60</v>
      </c>
      <c r="G58" s="129">
        <v>4</v>
      </c>
      <c r="H58" s="129">
        <v>0.7</v>
      </c>
      <c r="I58" s="129">
        <v>23.8</v>
      </c>
      <c r="J58" s="129">
        <v>117.7</v>
      </c>
      <c r="K58" s="130" t="s">
        <v>118</v>
      </c>
      <c r="L58" s="129"/>
    </row>
    <row r="59" spans="1:12" x14ac:dyDescent="0.3">
      <c r="A59" s="125"/>
      <c r="B59" s="126"/>
      <c r="C59" s="127"/>
      <c r="D59" s="131" t="s">
        <v>32</v>
      </c>
      <c r="E59" s="128"/>
      <c r="F59" s="129"/>
      <c r="G59" s="129"/>
      <c r="H59" s="129"/>
      <c r="I59" s="129"/>
      <c r="J59" s="129"/>
      <c r="K59" s="130"/>
      <c r="L59" s="129"/>
    </row>
    <row r="60" spans="1:12" x14ac:dyDescent="0.3">
      <c r="A60" s="125"/>
      <c r="B60" s="126"/>
      <c r="C60" s="127"/>
      <c r="D60" s="131" t="s">
        <v>24</v>
      </c>
      <c r="E60" s="128" t="s">
        <v>123</v>
      </c>
      <c r="F60" s="129">
        <v>130</v>
      </c>
      <c r="G60" s="129">
        <v>0.5</v>
      </c>
      <c r="H60" s="129">
        <v>0.5</v>
      </c>
      <c r="I60" s="129">
        <v>12.7</v>
      </c>
      <c r="J60" s="129">
        <v>57.7</v>
      </c>
      <c r="K60" s="130" t="s">
        <v>24</v>
      </c>
      <c r="L60" s="129"/>
    </row>
    <row r="61" spans="1:12" x14ac:dyDescent="0.3">
      <c r="A61" s="125"/>
      <c r="B61" s="126"/>
      <c r="C61" s="127"/>
      <c r="D61" s="110"/>
      <c r="E61" s="128"/>
      <c r="F61" s="129"/>
      <c r="G61" s="129"/>
      <c r="H61" s="129"/>
      <c r="I61" s="129"/>
      <c r="J61" s="129"/>
      <c r="K61" s="130"/>
      <c r="L61" s="129"/>
    </row>
    <row r="62" spans="1:12" x14ac:dyDescent="0.3">
      <c r="A62" s="132"/>
      <c r="B62" s="133"/>
      <c r="C62" s="134"/>
      <c r="D62" s="135" t="s">
        <v>33</v>
      </c>
      <c r="E62" s="136"/>
      <c r="F62" s="137">
        <f>SUM(F52:F61)</f>
        <v>880</v>
      </c>
      <c r="G62" s="137">
        <f t="shared" ref="G62:L62" si="10">SUM(G52:G61)</f>
        <v>29.320000000000004</v>
      </c>
      <c r="H62" s="137">
        <f t="shared" si="10"/>
        <v>22.540000000000003</v>
      </c>
      <c r="I62" s="137">
        <f t="shared" si="10"/>
        <v>108.2</v>
      </c>
      <c r="J62" s="137">
        <f t="shared" si="10"/>
        <v>752.66000000000008</v>
      </c>
      <c r="K62" s="138"/>
      <c r="L62" s="137">
        <f t="shared" si="10"/>
        <v>0</v>
      </c>
    </row>
    <row r="63" spans="1:12" ht="15.75" customHeight="1" thickBot="1" x14ac:dyDescent="0.35">
      <c r="A63" s="142">
        <f>A44</f>
        <v>1</v>
      </c>
      <c r="B63" s="143">
        <f>B44</f>
        <v>3</v>
      </c>
      <c r="C63" s="160" t="s">
        <v>4</v>
      </c>
      <c r="D63" s="161"/>
      <c r="E63" s="144"/>
      <c r="F63" s="99">
        <f>F51+F62</f>
        <v>1535</v>
      </c>
      <c r="G63" s="99">
        <f t="shared" ref="G63:L63" si="11">G51+G62</f>
        <v>43.92</v>
      </c>
      <c r="H63" s="99">
        <f t="shared" si="11"/>
        <v>39.040000000000006</v>
      </c>
      <c r="I63" s="99">
        <f t="shared" si="11"/>
        <v>196.60000000000002</v>
      </c>
      <c r="J63" s="99">
        <f t="shared" si="11"/>
        <v>1312.66</v>
      </c>
      <c r="K63" s="145"/>
      <c r="L63" s="145">
        <f t="shared" si="11"/>
        <v>0</v>
      </c>
    </row>
    <row r="64" spans="1:12" x14ac:dyDescent="0.3">
      <c r="A64" s="118">
        <v>1</v>
      </c>
      <c r="B64" s="119">
        <v>4</v>
      </c>
      <c r="C64" s="120" t="s">
        <v>20</v>
      </c>
      <c r="D64" s="121" t="s">
        <v>21</v>
      </c>
      <c r="E64" s="122" t="s">
        <v>116</v>
      </c>
      <c r="F64" s="123">
        <v>150</v>
      </c>
      <c r="G64" s="123">
        <v>25.6</v>
      </c>
      <c r="H64" s="123">
        <v>16.100000000000001</v>
      </c>
      <c r="I64" s="123">
        <v>25</v>
      </c>
      <c r="J64" s="123">
        <v>347.8</v>
      </c>
      <c r="K64" s="124" t="s">
        <v>117</v>
      </c>
      <c r="L64" s="123"/>
    </row>
    <row r="65" spans="1:12" x14ac:dyDescent="0.3">
      <c r="A65" s="125"/>
      <c r="B65" s="126"/>
      <c r="C65" s="127"/>
      <c r="D65" s="110"/>
      <c r="E65" s="128"/>
      <c r="F65" s="129"/>
      <c r="G65" s="129"/>
      <c r="H65" s="129"/>
      <c r="I65" s="129"/>
      <c r="J65" s="129"/>
      <c r="K65" s="130"/>
      <c r="L65" s="129"/>
    </row>
    <row r="66" spans="1:12" x14ac:dyDescent="0.3">
      <c r="A66" s="125"/>
      <c r="B66" s="126"/>
      <c r="C66" s="127"/>
      <c r="D66" s="131" t="s">
        <v>22</v>
      </c>
      <c r="E66" s="128" t="s">
        <v>120</v>
      </c>
      <c r="F66" s="129">
        <v>200</v>
      </c>
      <c r="G66" s="129">
        <v>0.2</v>
      </c>
      <c r="H66" s="129">
        <v>0</v>
      </c>
      <c r="I66" s="129">
        <v>6.4</v>
      </c>
      <c r="J66" s="129">
        <v>26.8</v>
      </c>
      <c r="K66" s="130" t="s">
        <v>121</v>
      </c>
      <c r="L66" s="129"/>
    </row>
    <row r="67" spans="1:12" x14ac:dyDescent="0.3">
      <c r="A67" s="125"/>
      <c r="B67" s="126"/>
      <c r="C67" s="127"/>
      <c r="D67" s="131" t="s">
        <v>23</v>
      </c>
      <c r="E67" s="128" t="s">
        <v>122</v>
      </c>
      <c r="F67" s="129">
        <v>30</v>
      </c>
      <c r="G67" s="129">
        <v>2</v>
      </c>
      <c r="H67" s="129">
        <v>0.4</v>
      </c>
      <c r="I67" s="129">
        <v>11.9</v>
      </c>
      <c r="J67" s="129">
        <v>58.7</v>
      </c>
      <c r="K67" s="130" t="s">
        <v>118</v>
      </c>
      <c r="L67" s="129"/>
    </row>
    <row r="68" spans="1:12" x14ac:dyDescent="0.3">
      <c r="A68" s="125"/>
      <c r="B68" s="126"/>
      <c r="C68" s="127"/>
      <c r="D68" s="131" t="s">
        <v>24</v>
      </c>
      <c r="E68" s="128" t="s">
        <v>123</v>
      </c>
      <c r="F68" s="129">
        <v>130</v>
      </c>
      <c r="G68" s="129">
        <v>0.5</v>
      </c>
      <c r="H68" s="129">
        <v>0.5</v>
      </c>
      <c r="I68" s="129">
        <v>12.7</v>
      </c>
      <c r="J68" s="129">
        <v>57.7</v>
      </c>
      <c r="K68" s="130"/>
      <c r="L68" s="129"/>
    </row>
    <row r="69" spans="1:12" x14ac:dyDescent="0.3">
      <c r="A69" s="125"/>
      <c r="B69" s="126"/>
      <c r="C69" s="127"/>
      <c r="D69" s="110"/>
      <c r="E69" s="128"/>
      <c r="F69" s="129"/>
      <c r="G69" s="129"/>
      <c r="H69" s="129"/>
      <c r="I69" s="129"/>
      <c r="J69" s="129"/>
      <c r="K69" s="130"/>
      <c r="L69" s="129"/>
    </row>
    <row r="70" spans="1:12" x14ac:dyDescent="0.3">
      <c r="A70" s="125"/>
      <c r="B70" s="126"/>
      <c r="C70" s="127"/>
      <c r="D70" s="110"/>
      <c r="E70" s="128"/>
      <c r="F70" s="129"/>
      <c r="G70" s="129"/>
      <c r="H70" s="129"/>
      <c r="I70" s="129"/>
      <c r="J70" s="129"/>
      <c r="K70" s="130"/>
      <c r="L70" s="129"/>
    </row>
    <row r="71" spans="1:12" x14ac:dyDescent="0.3">
      <c r="A71" s="132"/>
      <c r="B71" s="133"/>
      <c r="C71" s="134"/>
      <c r="D71" s="135" t="s">
        <v>33</v>
      </c>
      <c r="E71" s="136"/>
      <c r="F71" s="137">
        <f>SUM(F64:F70)</f>
        <v>510</v>
      </c>
      <c r="G71" s="137">
        <f t="shared" ref="G71:J71" si="12">SUM(G64:G70)</f>
        <v>28.3</v>
      </c>
      <c r="H71" s="137">
        <f t="shared" si="12"/>
        <v>17</v>
      </c>
      <c r="I71" s="137">
        <f t="shared" si="12"/>
        <v>56</v>
      </c>
      <c r="J71" s="137">
        <f t="shared" si="12"/>
        <v>491</v>
      </c>
      <c r="K71" s="138"/>
      <c r="L71" s="137">
        <f t="shared" ref="L71" si="13">SUM(L64:L70)</f>
        <v>0</v>
      </c>
    </row>
    <row r="72" spans="1:12" x14ac:dyDescent="0.3">
      <c r="A72" s="139">
        <f>A64</f>
        <v>1</v>
      </c>
      <c r="B72" s="140">
        <f>B64</f>
        <v>4</v>
      </c>
      <c r="C72" s="141" t="s">
        <v>25</v>
      </c>
      <c r="D72" s="131"/>
      <c r="E72" s="128"/>
      <c r="F72" s="129"/>
      <c r="G72" s="129"/>
      <c r="H72" s="129"/>
      <c r="I72" s="129"/>
      <c r="J72" s="129"/>
      <c r="K72" s="130"/>
      <c r="L72" s="129"/>
    </row>
    <row r="73" spans="1:12" x14ac:dyDescent="0.3">
      <c r="A73" s="125"/>
      <c r="B73" s="126"/>
      <c r="C73" s="127"/>
      <c r="D73" s="131" t="s">
        <v>27</v>
      </c>
      <c r="E73" s="128" t="s">
        <v>98</v>
      </c>
      <c r="F73" s="129">
        <v>200</v>
      </c>
      <c r="G73" s="129">
        <v>7.38</v>
      </c>
      <c r="H73" s="129">
        <v>5.98</v>
      </c>
      <c r="I73" s="129">
        <v>9.5399999999999991</v>
      </c>
      <c r="J73" s="129">
        <v>121.44</v>
      </c>
      <c r="K73" s="130" t="s">
        <v>101</v>
      </c>
      <c r="L73" s="129"/>
    </row>
    <row r="74" spans="1:12" x14ac:dyDescent="0.3">
      <c r="A74" s="125"/>
      <c r="B74" s="126"/>
      <c r="C74" s="127"/>
      <c r="D74" s="131" t="s">
        <v>28</v>
      </c>
      <c r="E74" s="128" t="s">
        <v>124</v>
      </c>
      <c r="F74" s="129">
        <v>200</v>
      </c>
      <c r="G74" s="129">
        <v>27.3</v>
      </c>
      <c r="H74" s="129">
        <v>8.1</v>
      </c>
      <c r="I74" s="129">
        <v>33.200000000000003</v>
      </c>
      <c r="J74" s="129">
        <v>314.60000000000002</v>
      </c>
      <c r="K74" s="130" t="s">
        <v>55</v>
      </c>
      <c r="L74" s="129"/>
    </row>
    <row r="75" spans="1:12" x14ac:dyDescent="0.3">
      <c r="A75" s="125"/>
      <c r="B75" s="126"/>
      <c r="C75" s="127"/>
      <c r="D75" s="131" t="s">
        <v>29</v>
      </c>
      <c r="E75" s="128"/>
      <c r="F75" s="129"/>
      <c r="G75" s="129"/>
      <c r="H75" s="129"/>
      <c r="I75" s="129"/>
      <c r="J75" s="129"/>
      <c r="K75" s="130"/>
      <c r="L75" s="129"/>
    </row>
    <row r="76" spans="1:12" x14ac:dyDescent="0.3">
      <c r="A76" s="125"/>
      <c r="B76" s="126"/>
      <c r="C76" s="127"/>
      <c r="D76" s="131" t="s">
        <v>30</v>
      </c>
      <c r="E76" s="128" t="s">
        <v>125</v>
      </c>
      <c r="F76" s="129">
        <v>200</v>
      </c>
      <c r="G76" s="129">
        <v>0.2</v>
      </c>
      <c r="H76" s="129">
        <v>0</v>
      </c>
      <c r="I76" s="129">
        <v>1.3</v>
      </c>
      <c r="J76" s="129">
        <v>52.9</v>
      </c>
      <c r="K76" s="130" t="s">
        <v>126</v>
      </c>
      <c r="L76" s="129"/>
    </row>
    <row r="77" spans="1:12" x14ac:dyDescent="0.3">
      <c r="A77" s="125"/>
      <c r="B77" s="126"/>
      <c r="C77" s="127"/>
      <c r="D77" s="131" t="s">
        <v>31</v>
      </c>
      <c r="E77" s="128" t="s">
        <v>56</v>
      </c>
      <c r="F77" s="129">
        <v>60</v>
      </c>
      <c r="G77" s="129">
        <v>4</v>
      </c>
      <c r="H77" s="129">
        <v>0.7</v>
      </c>
      <c r="I77" s="129">
        <v>23.8</v>
      </c>
      <c r="J77" s="129">
        <v>117.7</v>
      </c>
      <c r="K77" s="130" t="s">
        <v>118</v>
      </c>
      <c r="L77" s="129"/>
    </row>
    <row r="78" spans="1:12" x14ac:dyDescent="0.3">
      <c r="A78" s="125"/>
      <c r="B78" s="126"/>
      <c r="C78" s="127"/>
      <c r="D78" s="131" t="s">
        <v>32</v>
      </c>
      <c r="E78" s="128"/>
      <c r="F78" s="129"/>
      <c r="G78" s="129"/>
      <c r="H78" s="129"/>
      <c r="I78" s="129"/>
      <c r="J78" s="129"/>
      <c r="K78" s="130"/>
      <c r="L78" s="129"/>
    </row>
    <row r="79" spans="1:12" x14ac:dyDescent="0.3">
      <c r="A79" s="125"/>
      <c r="B79" s="126"/>
      <c r="C79" s="127"/>
      <c r="D79" s="79" t="s">
        <v>24</v>
      </c>
      <c r="E79" s="76" t="s">
        <v>142</v>
      </c>
      <c r="F79" s="77">
        <v>70</v>
      </c>
      <c r="G79" s="77">
        <v>0.6</v>
      </c>
      <c r="H79" s="77">
        <v>0.1</v>
      </c>
      <c r="I79" s="77">
        <v>5.3</v>
      </c>
      <c r="J79" s="77">
        <v>24.5</v>
      </c>
      <c r="K79" s="78" t="s">
        <v>24</v>
      </c>
      <c r="L79" s="129"/>
    </row>
    <row r="80" spans="1:12" x14ac:dyDescent="0.3">
      <c r="A80" s="125"/>
      <c r="B80" s="126"/>
      <c r="C80" s="127"/>
      <c r="D80" s="110" t="s">
        <v>118</v>
      </c>
      <c r="E80" s="128" t="s">
        <v>96</v>
      </c>
      <c r="F80" s="129">
        <v>40</v>
      </c>
      <c r="G80" s="129">
        <v>4.4000000000000004</v>
      </c>
      <c r="H80" s="129">
        <v>12.4</v>
      </c>
      <c r="I80" s="129">
        <v>19.600000000000001</v>
      </c>
      <c r="J80" s="129">
        <v>208</v>
      </c>
      <c r="K80" s="130" t="s">
        <v>118</v>
      </c>
      <c r="L80" s="129"/>
    </row>
    <row r="81" spans="1:12" x14ac:dyDescent="0.3">
      <c r="A81" s="132"/>
      <c r="B81" s="133"/>
      <c r="C81" s="134"/>
      <c r="D81" s="135" t="s">
        <v>33</v>
      </c>
      <c r="E81" s="136"/>
      <c r="F81" s="137">
        <f>SUM(F72:F80)</f>
        <v>770</v>
      </c>
      <c r="G81" s="137">
        <f t="shared" ref="G81:L81" si="14">SUM(G72:G80)</f>
        <v>43.88</v>
      </c>
      <c r="H81" s="137">
        <f t="shared" si="14"/>
        <v>27.28</v>
      </c>
      <c r="I81" s="137">
        <f t="shared" si="14"/>
        <v>92.740000000000009</v>
      </c>
      <c r="J81" s="137">
        <f t="shared" si="14"/>
        <v>839.14</v>
      </c>
      <c r="K81" s="138"/>
      <c r="L81" s="137">
        <f t="shared" si="14"/>
        <v>0</v>
      </c>
    </row>
    <row r="82" spans="1:12" ht="15.75" customHeight="1" thickBot="1" x14ac:dyDescent="0.35">
      <c r="A82" s="142">
        <f>A64</f>
        <v>1</v>
      </c>
      <c r="B82" s="143">
        <f>B64</f>
        <v>4</v>
      </c>
      <c r="C82" s="160" t="s">
        <v>4</v>
      </c>
      <c r="D82" s="161"/>
      <c r="E82" s="144"/>
      <c r="F82" s="99">
        <f>F71+F81</f>
        <v>1280</v>
      </c>
      <c r="G82" s="99">
        <f t="shared" ref="G82:L82" si="15">G71+G81</f>
        <v>72.180000000000007</v>
      </c>
      <c r="H82" s="99">
        <f t="shared" si="15"/>
        <v>44.28</v>
      </c>
      <c r="I82" s="99">
        <f t="shared" si="15"/>
        <v>148.74</v>
      </c>
      <c r="J82" s="99">
        <f t="shared" si="15"/>
        <v>1330.1399999999999</v>
      </c>
      <c r="K82" s="145"/>
      <c r="L82" s="145">
        <f t="shared" si="15"/>
        <v>0</v>
      </c>
    </row>
    <row r="83" spans="1:12" x14ac:dyDescent="0.3">
      <c r="A83" s="118">
        <v>1</v>
      </c>
      <c r="B83" s="119">
        <v>5</v>
      </c>
      <c r="C83" s="120" t="s">
        <v>20</v>
      </c>
      <c r="D83" s="121" t="s">
        <v>21</v>
      </c>
      <c r="E83" s="122" t="s">
        <v>186</v>
      </c>
      <c r="F83" s="123">
        <v>260</v>
      </c>
      <c r="G83" s="123">
        <v>10.9</v>
      </c>
      <c r="H83" s="123">
        <v>15.9</v>
      </c>
      <c r="I83" s="123">
        <v>49.7</v>
      </c>
      <c r="J83" s="123">
        <v>384.9</v>
      </c>
      <c r="K83" s="124" t="s">
        <v>163</v>
      </c>
      <c r="L83" s="123"/>
    </row>
    <row r="84" spans="1:12" x14ac:dyDescent="0.3">
      <c r="A84" s="125"/>
      <c r="B84" s="126"/>
      <c r="C84" s="127"/>
      <c r="D84" s="110"/>
      <c r="E84" s="128"/>
      <c r="F84" s="129"/>
      <c r="G84" s="129"/>
      <c r="H84" s="129"/>
      <c r="I84" s="129"/>
      <c r="J84" s="129"/>
      <c r="K84" s="130"/>
      <c r="L84" s="129"/>
    </row>
    <row r="85" spans="1:12" x14ac:dyDescent="0.3">
      <c r="A85" s="125"/>
      <c r="B85" s="126"/>
      <c r="C85" s="127"/>
      <c r="D85" s="131" t="s">
        <v>22</v>
      </c>
      <c r="E85" s="128" t="s">
        <v>120</v>
      </c>
      <c r="F85" s="129">
        <v>200</v>
      </c>
      <c r="G85" s="129">
        <v>0.2</v>
      </c>
      <c r="H85" s="129">
        <v>0</v>
      </c>
      <c r="I85" s="129">
        <v>6.4</v>
      </c>
      <c r="J85" s="129">
        <v>26.8</v>
      </c>
      <c r="K85" s="130" t="s">
        <v>121</v>
      </c>
      <c r="L85" s="129"/>
    </row>
    <row r="86" spans="1:12" x14ac:dyDescent="0.3">
      <c r="A86" s="125"/>
      <c r="B86" s="126"/>
      <c r="C86" s="127"/>
      <c r="D86" s="131" t="s">
        <v>23</v>
      </c>
      <c r="E86" s="128" t="s">
        <v>122</v>
      </c>
      <c r="F86" s="129">
        <v>30</v>
      </c>
      <c r="G86" s="129">
        <v>2</v>
      </c>
      <c r="H86" s="129">
        <v>0.4</v>
      </c>
      <c r="I86" s="129">
        <v>11.9</v>
      </c>
      <c r="J86" s="129">
        <v>58.7</v>
      </c>
      <c r="K86" s="130" t="s">
        <v>118</v>
      </c>
      <c r="L86" s="129"/>
    </row>
    <row r="87" spans="1:12" x14ac:dyDescent="0.3">
      <c r="A87" s="125"/>
      <c r="B87" s="126"/>
      <c r="C87" s="127"/>
      <c r="D87" s="131" t="s">
        <v>24</v>
      </c>
      <c r="E87" s="128"/>
      <c r="F87" s="129"/>
      <c r="G87" s="129"/>
      <c r="H87" s="129"/>
      <c r="I87" s="129"/>
      <c r="J87" s="129"/>
      <c r="K87" s="130"/>
      <c r="L87" s="129"/>
    </row>
    <row r="88" spans="1:12" x14ac:dyDescent="0.3">
      <c r="A88" s="125"/>
      <c r="B88" s="126"/>
      <c r="C88" s="127"/>
      <c r="D88" s="110"/>
      <c r="E88" s="128"/>
      <c r="F88" s="129"/>
      <c r="G88" s="129"/>
      <c r="H88" s="129"/>
      <c r="I88" s="129"/>
      <c r="J88" s="129"/>
      <c r="K88" s="130"/>
      <c r="L88" s="129"/>
    </row>
    <row r="89" spans="1:12" x14ac:dyDescent="0.3">
      <c r="A89" s="125"/>
      <c r="B89" s="126"/>
      <c r="C89" s="127"/>
      <c r="D89" s="110"/>
      <c r="E89" s="128"/>
      <c r="F89" s="129"/>
      <c r="G89" s="129"/>
      <c r="H89" s="129"/>
      <c r="I89" s="129"/>
      <c r="J89" s="129"/>
      <c r="K89" s="130"/>
      <c r="L89" s="129"/>
    </row>
    <row r="90" spans="1:12" x14ac:dyDescent="0.3">
      <c r="A90" s="132"/>
      <c r="B90" s="133"/>
      <c r="C90" s="134"/>
      <c r="D90" s="135" t="s">
        <v>33</v>
      </c>
      <c r="E90" s="136"/>
      <c r="F90" s="137">
        <f>SUM(F83:F89)</f>
        <v>490</v>
      </c>
      <c r="G90" s="137">
        <f t="shared" ref="G90:L90" si="16">SUM(G83:G89)</f>
        <v>13.1</v>
      </c>
      <c r="H90" s="137">
        <f t="shared" si="16"/>
        <v>16.3</v>
      </c>
      <c r="I90" s="137">
        <f t="shared" si="16"/>
        <v>68</v>
      </c>
      <c r="J90" s="137">
        <f t="shared" si="16"/>
        <v>470.4</v>
      </c>
      <c r="K90" s="138"/>
      <c r="L90" s="137">
        <f t="shared" si="16"/>
        <v>0</v>
      </c>
    </row>
    <row r="91" spans="1:12" x14ac:dyDescent="0.3">
      <c r="A91" s="139">
        <f>A83</f>
        <v>1</v>
      </c>
      <c r="B91" s="140">
        <f>B83</f>
        <v>5</v>
      </c>
      <c r="C91" s="141" t="s">
        <v>25</v>
      </c>
      <c r="D91" s="131" t="s">
        <v>26</v>
      </c>
      <c r="E91" s="128" t="s">
        <v>204</v>
      </c>
      <c r="F91" s="129">
        <v>80</v>
      </c>
      <c r="G91" s="129">
        <v>0.7</v>
      </c>
      <c r="H91" s="129">
        <v>4.0999999999999996</v>
      </c>
      <c r="I91" s="129">
        <v>2.5</v>
      </c>
      <c r="J91" s="129">
        <v>49.9</v>
      </c>
      <c r="K91" s="130" t="s">
        <v>205</v>
      </c>
      <c r="L91" s="129"/>
    </row>
    <row r="92" spans="1:12" x14ac:dyDescent="0.3">
      <c r="A92" s="125"/>
      <c r="B92" s="126"/>
      <c r="C92" s="127"/>
      <c r="D92" s="131" t="s">
        <v>27</v>
      </c>
      <c r="E92" s="128" t="s">
        <v>171</v>
      </c>
      <c r="F92" s="129">
        <v>200</v>
      </c>
      <c r="G92" s="129">
        <v>4.16</v>
      </c>
      <c r="H92" s="129">
        <v>2.78</v>
      </c>
      <c r="I92" s="129">
        <v>18.5</v>
      </c>
      <c r="J92" s="129">
        <v>119.6</v>
      </c>
      <c r="K92" s="130" t="s">
        <v>107</v>
      </c>
      <c r="L92" s="129"/>
    </row>
    <row r="93" spans="1:12" x14ac:dyDescent="0.3">
      <c r="A93" s="125"/>
      <c r="B93" s="126"/>
      <c r="C93" s="127"/>
      <c r="D93" s="131" t="s">
        <v>28</v>
      </c>
      <c r="E93" s="128" t="s">
        <v>187</v>
      </c>
      <c r="F93" s="129">
        <v>200</v>
      </c>
      <c r="G93" s="129">
        <v>22.1</v>
      </c>
      <c r="H93" s="129">
        <v>22.8</v>
      </c>
      <c r="I93" s="129">
        <v>13.2</v>
      </c>
      <c r="J93" s="129">
        <v>347.1</v>
      </c>
      <c r="K93" s="130" t="s">
        <v>188</v>
      </c>
      <c r="L93" s="129"/>
    </row>
    <row r="94" spans="1:12" x14ac:dyDescent="0.3">
      <c r="A94" s="125"/>
      <c r="B94" s="126"/>
      <c r="C94" s="127"/>
      <c r="D94" s="131" t="s">
        <v>29</v>
      </c>
      <c r="E94" s="128"/>
      <c r="F94" s="129"/>
      <c r="G94" s="129"/>
      <c r="H94" s="129"/>
      <c r="I94" s="129"/>
      <c r="J94" s="129"/>
      <c r="K94" s="130"/>
      <c r="L94" s="129"/>
    </row>
    <row r="95" spans="1:12" x14ac:dyDescent="0.3">
      <c r="A95" s="125"/>
      <c r="B95" s="126"/>
      <c r="C95" s="127"/>
      <c r="D95" s="131" t="s">
        <v>30</v>
      </c>
      <c r="E95" s="128" t="s">
        <v>185</v>
      </c>
      <c r="F95" s="129">
        <v>200</v>
      </c>
      <c r="G95" s="129">
        <v>0.6</v>
      </c>
      <c r="H95" s="129">
        <v>0</v>
      </c>
      <c r="I95" s="129">
        <v>33</v>
      </c>
      <c r="J95" s="129">
        <v>134.4</v>
      </c>
      <c r="K95" s="130" t="s">
        <v>118</v>
      </c>
      <c r="L95" s="129"/>
    </row>
    <row r="96" spans="1:12" x14ac:dyDescent="0.3">
      <c r="A96" s="125"/>
      <c r="B96" s="126"/>
      <c r="C96" s="127"/>
      <c r="D96" s="131" t="s">
        <v>31</v>
      </c>
      <c r="E96" s="128" t="s">
        <v>56</v>
      </c>
      <c r="F96" s="129">
        <v>30</v>
      </c>
      <c r="G96" s="129">
        <v>2</v>
      </c>
      <c r="H96" s="129">
        <v>0.4</v>
      </c>
      <c r="I96" s="129">
        <v>11.9</v>
      </c>
      <c r="J96" s="129">
        <v>58.7</v>
      </c>
      <c r="K96" s="130" t="s">
        <v>118</v>
      </c>
      <c r="L96" s="129"/>
    </row>
    <row r="97" spans="1:12" x14ac:dyDescent="0.3">
      <c r="A97" s="125"/>
      <c r="B97" s="126"/>
      <c r="C97" s="127"/>
      <c r="D97" s="131" t="s">
        <v>32</v>
      </c>
      <c r="E97" s="128"/>
      <c r="F97" s="129"/>
      <c r="G97" s="129"/>
      <c r="H97" s="129"/>
      <c r="I97" s="129"/>
      <c r="J97" s="129"/>
      <c r="K97" s="130"/>
      <c r="L97" s="129"/>
    </row>
    <row r="98" spans="1:12" x14ac:dyDescent="0.3">
      <c r="A98" s="125"/>
      <c r="B98" s="126"/>
      <c r="C98" s="127"/>
      <c r="D98" s="110" t="s">
        <v>118</v>
      </c>
      <c r="E98" s="128" t="s">
        <v>209</v>
      </c>
      <c r="F98" s="129">
        <v>40</v>
      </c>
      <c r="G98" s="129">
        <v>5.4</v>
      </c>
      <c r="H98" s="129">
        <v>5</v>
      </c>
      <c r="I98" s="129">
        <v>21.6</v>
      </c>
      <c r="J98" s="129">
        <v>153</v>
      </c>
      <c r="K98" s="130" t="s">
        <v>118</v>
      </c>
      <c r="L98" s="129"/>
    </row>
    <row r="99" spans="1:12" x14ac:dyDescent="0.3">
      <c r="A99" s="125"/>
      <c r="B99" s="126"/>
      <c r="C99" s="127"/>
      <c r="D99" s="110"/>
      <c r="E99" s="128"/>
      <c r="F99" s="129"/>
      <c r="G99" s="129"/>
      <c r="H99" s="129"/>
      <c r="I99" s="129"/>
      <c r="J99" s="129"/>
      <c r="K99" s="130"/>
      <c r="L99" s="129"/>
    </row>
    <row r="100" spans="1:12" x14ac:dyDescent="0.3">
      <c r="A100" s="132"/>
      <c r="B100" s="133"/>
      <c r="C100" s="134"/>
      <c r="D100" s="135" t="s">
        <v>33</v>
      </c>
      <c r="E100" s="136"/>
      <c r="F100" s="137">
        <f>SUM(F91:F99)</f>
        <v>750</v>
      </c>
      <c r="G100" s="137">
        <f t="shared" ref="G100:L100" si="17">SUM(G91:G99)</f>
        <v>34.96</v>
      </c>
      <c r="H100" s="137">
        <f t="shared" si="17"/>
        <v>35.08</v>
      </c>
      <c r="I100" s="137">
        <f t="shared" si="17"/>
        <v>100.70000000000002</v>
      </c>
      <c r="J100" s="137">
        <f t="shared" si="17"/>
        <v>862.7</v>
      </c>
      <c r="K100" s="138"/>
      <c r="L100" s="137">
        <f t="shared" si="17"/>
        <v>0</v>
      </c>
    </row>
    <row r="101" spans="1:12" ht="15.75" customHeight="1" thickBot="1" x14ac:dyDescent="0.35">
      <c r="A101" s="142">
        <f>A83</f>
        <v>1</v>
      </c>
      <c r="B101" s="143">
        <f>B83</f>
        <v>5</v>
      </c>
      <c r="C101" s="160" t="s">
        <v>4</v>
      </c>
      <c r="D101" s="161"/>
      <c r="E101" s="144"/>
      <c r="F101" s="99">
        <f>F90+F100</f>
        <v>1240</v>
      </c>
      <c r="G101" s="99">
        <f t="shared" ref="G101:L101" si="18">G90+G100</f>
        <v>48.06</v>
      </c>
      <c r="H101" s="99">
        <f t="shared" si="18"/>
        <v>51.379999999999995</v>
      </c>
      <c r="I101" s="99">
        <f t="shared" si="18"/>
        <v>168.70000000000002</v>
      </c>
      <c r="J101" s="99">
        <f t="shared" si="18"/>
        <v>1333.1</v>
      </c>
      <c r="K101" s="145"/>
      <c r="L101" s="145">
        <f t="shared" si="18"/>
        <v>0</v>
      </c>
    </row>
    <row r="102" spans="1:12" x14ac:dyDescent="0.3">
      <c r="A102" s="118">
        <v>2</v>
      </c>
      <c r="B102" s="119">
        <v>1</v>
      </c>
      <c r="C102" s="120" t="s">
        <v>20</v>
      </c>
      <c r="D102" s="121" t="s">
        <v>21</v>
      </c>
      <c r="E102" s="122" t="s">
        <v>155</v>
      </c>
      <c r="F102" s="123">
        <v>150</v>
      </c>
      <c r="G102" s="123">
        <v>12.7</v>
      </c>
      <c r="H102" s="123">
        <v>19.3</v>
      </c>
      <c r="I102" s="123">
        <v>3.2</v>
      </c>
      <c r="J102" s="123">
        <v>237</v>
      </c>
      <c r="K102" s="124" t="s">
        <v>156</v>
      </c>
      <c r="L102" s="123"/>
    </row>
    <row r="103" spans="1:12" x14ac:dyDescent="0.3">
      <c r="A103" s="125"/>
      <c r="B103" s="126"/>
      <c r="C103" s="127"/>
      <c r="D103" s="110"/>
      <c r="E103" s="128" t="s">
        <v>158</v>
      </c>
      <c r="F103" s="129">
        <v>40</v>
      </c>
      <c r="G103" s="129">
        <v>1.2</v>
      </c>
      <c r="H103" s="129">
        <v>0.1</v>
      </c>
      <c r="I103" s="129">
        <v>2.6</v>
      </c>
      <c r="J103" s="129">
        <v>16.100000000000001</v>
      </c>
      <c r="K103" s="130" t="s">
        <v>159</v>
      </c>
      <c r="L103" s="129"/>
    </row>
    <row r="104" spans="1:12" x14ac:dyDescent="0.3">
      <c r="A104" s="125"/>
      <c r="B104" s="126"/>
      <c r="C104" s="127"/>
      <c r="D104" s="131" t="s">
        <v>22</v>
      </c>
      <c r="E104" s="128" t="s">
        <v>120</v>
      </c>
      <c r="F104" s="129">
        <v>200</v>
      </c>
      <c r="G104" s="129">
        <v>0.2</v>
      </c>
      <c r="H104" s="129">
        <v>0</v>
      </c>
      <c r="I104" s="129">
        <v>6.4</v>
      </c>
      <c r="J104" s="129">
        <v>26.8</v>
      </c>
      <c r="K104" s="130" t="s">
        <v>121</v>
      </c>
      <c r="L104" s="129"/>
    </row>
    <row r="105" spans="1:12" x14ac:dyDescent="0.3">
      <c r="A105" s="125"/>
      <c r="B105" s="126"/>
      <c r="C105" s="127"/>
      <c r="D105" s="131" t="s">
        <v>23</v>
      </c>
      <c r="E105" s="128" t="s">
        <v>122</v>
      </c>
      <c r="F105" s="129">
        <v>30</v>
      </c>
      <c r="G105" s="129">
        <v>2</v>
      </c>
      <c r="H105" s="129">
        <v>0.4</v>
      </c>
      <c r="I105" s="129">
        <v>11.9</v>
      </c>
      <c r="J105" s="129">
        <v>58.7</v>
      </c>
      <c r="K105" s="130" t="s">
        <v>118</v>
      </c>
      <c r="L105" s="129"/>
    </row>
    <row r="106" spans="1:12" x14ac:dyDescent="0.3">
      <c r="A106" s="125"/>
      <c r="B106" s="126"/>
      <c r="C106" s="127"/>
      <c r="D106" s="131" t="s">
        <v>24</v>
      </c>
      <c r="E106" s="128" t="s">
        <v>157</v>
      </c>
      <c r="F106" s="129">
        <v>130</v>
      </c>
      <c r="G106" s="129">
        <v>2</v>
      </c>
      <c r="H106" s="129">
        <v>0</v>
      </c>
      <c r="I106" s="129">
        <v>29.1</v>
      </c>
      <c r="J106" s="129">
        <v>124.3</v>
      </c>
      <c r="K106" s="130"/>
      <c r="L106" s="129"/>
    </row>
    <row r="107" spans="1:12" x14ac:dyDescent="0.3">
      <c r="A107" s="125"/>
      <c r="B107" s="126"/>
      <c r="C107" s="127"/>
      <c r="D107" s="110"/>
      <c r="L107" s="129"/>
    </row>
    <row r="108" spans="1:12" x14ac:dyDescent="0.3">
      <c r="A108" s="125"/>
      <c r="B108" s="126"/>
      <c r="C108" s="127"/>
      <c r="D108" s="110"/>
      <c r="E108" s="128"/>
      <c r="F108" s="129"/>
      <c r="G108" s="129"/>
      <c r="H108" s="129"/>
      <c r="I108" s="129"/>
      <c r="J108" s="129"/>
      <c r="K108" s="130"/>
      <c r="L108" s="129"/>
    </row>
    <row r="109" spans="1:12" x14ac:dyDescent="0.3">
      <c r="A109" s="132"/>
      <c r="B109" s="133"/>
      <c r="C109" s="134"/>
      <c r="D109" s="135" t="s">
        <v>33</v>
      </c>
      <c r="E109" s="136"/>
      <c r="F109" s="137">
        <f>SUM(F102:F108)</f>
        <v>550</v>
      </c>
      <c r="G109" s="137">
        <f t="shared" ref="G109:J109" si="19">SUM(G102:G108)</f>
        <v>18.099999999999998</v>
      </c>
      <c r="H109" s="137">
        <f t="shared" si="19"/>
        <v>19.8</v>
      </c>
      <c r="I109" s="137">
        <f t="shared" si="19"/>
        <v>53.2</v>
      </c>
      <c r="J109" s="137">
        <f t="shared" si="19"/>
        <v>462.9</v>
      </c>
      <c r="K109" s="138"/>
      <c r="L109" s="137">
        <f t="shared" ref="L109" si="20">SUM(L102:L108)</f>
        <v>0</v>
      </c>
    </row>
    <row r="110" spans="1:12" x14ac:dyDescent="0.3">
      <c r="A110" s="139">
        <f>A102</f>
        <v>2</v>
      </c>
      <c r="B110" s="140">
        <f>B102</f>
        <v>1</v>
      </c>
      <c r="C110" s="141" t="s">
        <v>25</v>
      </c>
      <c r="D110" s="131" t="s">
        <v>26</v>
      </c>
      <c r="E110" s="128" t="s">
        <v>206</v>
      </c>
      <c r="F110" s="129">
        <v>15</v>
      </c>
      <c r="G110" s="129">
        <v>3.5</v>
      </c>
      <c r="H110" s="129">
        <v>4.4000000000000004</v>
      </c>
      <c r="I110" s="129">
        <v>0</v>
      </c>
      <c r="J110" s="129">
        <v>53.7</v>
      </c>
      <c r="K110" s="130" t="s">
        <v>148</v>
      </c>
      <c r="L110" s="129"/>
    </row>
    <row r="111" spans="1:12" x14ac:dyDescent="0.3">
      <c r="A111" s="125"/>
      <c r="B111" s="126"/>
      <c r="C111" s="127"/>
      <c r="D111" s="131" t="s">
        <v>27</v>
      </c>
      <c r="E111" s="128" t="s">
        <v>160</v>
      </c>
      <c r="F111" s="129">
        <v>200</v>
      </c>
      <c r="G111" s="129">
        <v>4.7</v>
      </c>
      <c r="H111" s="129">
        <v>6.1</v>
      </c>
      <c r="I111" s="129">
        <v>10.1</v>
      </c>
      <c r="J111" s="129">
        <v>114.22</v>
      </c>
      <c r="K111" s="130" t="s">
        <v>91</v>
      </c>
      <c r="L111" s="129"/>
    </row>
    <row r="112" spans="1:12" x14ac:dyDescent="0.3">
      <c r="A112" s="125"/>
      <c r="B112" s="126"/>
      <c r="C112" s="127"/>
      <c r="D112" s="131" t="s">
        <v>28</v>
      </c>
      <c r="E112" s="128" t="s">
        <v>161</v>
      </c>
      <c r="F112" s="129">
        <v>90</v>
      </c>
      <c r="G112" s="129">
        <v>12.5</v>
      </c>
      <c r="H112" s="129">
        <v>6.6</v>
      </c>
      <c r="I112" s="129">
        <v>5.6</v>
      </c>
      <c r="J112" s="129">
        <v>132.5</v>
      </c>
      <c r="K112" s="130" t="s">
        <v>92</v>
      </c>
      <c r="L112" s="129"/>
    </row>
    <row r="113" spans="1:12" x14ac:dyDescent="0.3">
      <c r="A113" s="125"/>
      <c r="B113" s="126"/>
      <c r="C113" s="127"/>
      <c r="D113" s="131" t="s">
        <v>29</v>
      </c>
      <c r="E113" s="128" t="s">
        <v>89</v>
      </c>
      <c r="F113" s="129">
        <v>200</v>
      </c>
      <c r="G113" s="129">
        <v>4.8</v>
      </c>
      <c r="H113" s="129">
        <v>7.2</v>
      </c>
      <c r="I113" s="129">
        <v>48.6</v>
      </c>
      <c r="J113" s="129">
        <v>278.3</v>
      </c>
      <c r="K113" s="130" t="s">
        <v>93</v>
      </c>
      <c r="L113" s="129"/>
    </row>
    <row r="114" spans="1:12" x14ac:dyDescent="0.3">
      <c r="A114" s="125"/>
      <c r="B114" s="126"/>
      <c r="C114" s="127"/>
      <c r="D114" s="131" t="s">
        <v>30</v>
      </c>
      <c r="E114" s="128" t="s">
        <v>48</v>
      </c>
      <c r="F114" s="129">
        <v>200</v>
      </c>
      <c r="G114" s="129">
        <v>0.1</v>
      </c>
      <c r="H114" s="129">
        <v>0.1</v>
      </c>
      <c r="I114" s="129">
        <v>14.8</v>
      </c>
      <c r="J114" s="129">
        <v>60.7</v>
      </c>
      <c r="K114" s="130" t="s">
        <v>49</v>
      </c>
      <c r="L114" s="129"/>
    </row>
    <row r="115" spans="1:12" x14ac:dyDescent="0.3">
      <c r="A115" s="125"/>
      <c r="B115" s="126"/>
      <c r="C115" s="127"/>
      <c r="D115" s="131" t="s">
        <v>31</v>
      </c>
      <c r="E115" s="128" t="s">
        <v>23</v>
      </c>
      <c r="F115" s="129">
        <v>60</v>
      </c>
      <c r="G115" s="129">
        <v>4</v>
      </c>
      <c r="H115" s="129">
        <v>0.7</v>
      </c>
      <c r="I115" s="129">
        <v>23.8</v>
      </c>
      <c r="J115" s="129">
        <v>117.4</v>
      </c>
      <c r="K115" s="130" t="s">
        <v>118</v>
      </c>
      <c r="L115" s="129"/>
    </row>
    <row r="116" spans="1:12" x14ac:dyDescent="0.3">
      <c r="A116" s="125"/>
      <c r="B116" s="126"/>
      <c r="C116" s="127"/>
      <c r="D116" s="131" t="s">
        <v>32</v>
      </c>
      <c r="E116" s="128"/>
      <c r="F116" s="129"/>
      <c r="G116" s="129"/>
      <c r="H116" s="129"/>
      <c r="I116" s="129"/>
      <c r="J116" s="129"/>
      <c r="K116" s="130"/>
      <c r="L116" s="129"/>
    </row>
    <row r="117" spans="1:12" x14ac:dyDescent="0.3">
      <c r="A117" s="125"/>
      <c r="B117" s="126"/>
      <c r="C117" s="127"/>
      <c r="D117" s="110"/>
      <c r="E117" s="128"/>
      <c r="F117" s="129"/>
      <c r="G117" s="129"/>
      <c r="H117" s="129"/>
      <c r="I117" s="129"/>
      <c r="J117" s="129"/>
      <c r="K117" s="130"/>
      <c r="L117" s="129"/>
    </row>
    <row r="118" spans="1:12" x14ac:dyDescent="0.3">
      <c r="A118" s="125"/>
      <c r="B118" s="126"/>
      <c r="C118" s="127"/>
      <c r="D118" s="110"/>
      <c r="E118" s="128"/>
      <c r="F118" s="129"/>
      <c r="G118" s="129"/>
      <c r="H118" s="129"/>
      <c r="I118" s="129"/>
      <c r="J118" s="129"/>
      <c r="K118" s="130"/>
      <c r="L118" s="129"/>
    </row>
    <row r="119" spans="1:12" x14ac:dyDescent="0.3">
      <c r="A119" s="132"/>
      <c r="B119" s="133"/>
      <c r="C119" s="134"/>
      <c r="D119" s="135" t="s">
        <v>33</v>
      </c>
      <c r="E119" s="136"/>
      <c r="F119" s="137">
        <f>SUM(F110:F118)</f>
        <v>765</v>
      </c>
      <c r="G119" s="137">
        <f t="shared" ref="G119:J119" si="21">SUM(G110:G118)</f>
        <v>29.6</v>
      </c>
      <c r="H119" s="137">
        <f t="shared" si="21"/>
        <v>25.1</v>
      </c>
      <c r="I119" s="137">
        <f t="shared" si="21"/>
        <v>102.89999999999999</v>
      </c>
      <c r="J119" s="137">
        <f t="shared" si="21"/>
        <v>756.82</v>
      </c>
      <c r="K119" s="138"/>
      <c r="L119" s="137">
        <f t="shared" ref="L119" si="22">SUM(L110:L118)</f>
        <v>0</v>
      </c>
    </row>
    <row r="120" spans="1:12" ht="16.2" thickBot="1" x14ac:dyDescent="0.35">
      <c r="A120" s="142">
        <f>A102</f>
        <v>2</v>
      </c>
      <c r="B120" s="143">
        <f>B102</f>
        <v>1</v>
      </c>
      <c r="C120" s="160" t="s">
        <v>4</v>
      </c>
      <c r="D120" s="161"/>
      <c r="E120" s="144"/>
      <c r="F120" s="99">
        <f>F109+F119</f>
        <v>1315</v>
      </c>
      <c r="G120" s="99">
        <f t="shared" ref="G120:L120" si="23">G109+G119</f>
        <v>47.7</v>
      </c>
      <c r="H120" s="99">
        <f t="shared" si="23"/>
        <v>44.900000000000006</v>
      </c>
      <c r="I120" s="99">
        <f t="shared" si="23"/>
        <v>156.1</v>
      </c>
      <c r="J120" s="99">
        <f t="shared" si="23"/>
        <v>1219.72</v>
      </c>
      <c r="K120" s="145"/>
      <c r="L120" s="145">
        <f t="shared" si="23"/>
        <v>0</v>
      </c>
    </row>
    <row r="121" spans="1:12" x14ac:dyDescent="0.3">
      <c r="A121" s="146">
        <v>2</v>
      </c>
      <c r="B121" s="126">
        <v>2</v>
      </c>
      <c r="C121" s="120" t="s">
        <v>20</v>
      </c>
      <c r="D121" s="121" t="s">
        <v>21</v>
      </c>
      <c r="E121" s="122" t="s">
        <v>162</v>
      </c>
      <c r="F121" s="123">
        <v>210</v>
      </c>
      <c r="G121" s="123">
        <v>8.8000000000000007</v>
      </c>
      <c r="H121" s="123">
        <v>12.8</v>
      </c>
      <c r="I121" s="123">
        <v>40.200000000000003</v>
      </c>
      <c r="J121" s="123">
        <v>311</v>
      </c>
      <c r="K121" s="124" t="s">
        <v>163</v>
      </c>
      <c r="L121" s="123"/>
    </row>
    <row r="122" spans="1:12" x14ac:dyDescent="0.3">
      <c r="A122" s="146"/>
      <c r="B122" s="126"/>
      <c r="C122" s="127"/>
      <c r="D122" s="110"/>
      <c r="E122" s="128"/>
      <c r="F122" s="129"/>
      <c r="G122" s="129"/>
      <c r="H122" s="129"/>
      <c r="I122" s="129"/>
      <c r="J122" s="129"/>
      <c r="K122" s="130"/>
      <c r="L122" s="129"/>
    </row>
    <row r="123" spans="1:12" x14ac:dyDescent="0.3">
      <c r="A123" s="146"/>
      <c r="B123" s="126"/>
      <c r="C123" s="127"/>
      <c r="D123" s="131" t="s">
        <v>22</v>
      </c>
      <c r="E123" s="128" t="s">
        <v>120</v>
      </c>
      <c r="F123" s="129">
        <v>200</v>
      </c>
      <c r="G123" s="129">
        <v>0.2</v>
      </c>
      <c r="H123" s="129">
        <v>0</v>
      </c>
      <c r="I123" s="129">
        <v>6.4</v>
      </c>
      <c r="J123" s="129">
        <v>26.8</v>
      </c>
      <c r="K123" s="130" t="s">
        <v>121</v>
      </c>
      <c r="L123" s="129"/>
    </row>
    <row r="124" spans="1:12" x14ac:dyDescent="0.3">
      <c r="A124" s="146"/>
      <c r="B124" s="126"/>
      <c r="C124" s="127"/>
      <c r="D124" s="131" t="s">
        <v>23</v>
      </c>
      <c r="E124" s="128" t="s">
        <v>23</v>
      </c>
      <c r="F124" s="129">
        <v>30</v>
      </c>
      <c r="G124" s="129">
        <v>2</v>
      </c>
      <c r="H124" s="129">
        <v>0.4</v>
      </c>
      <c r="I124" s="129">
        <v>11.9</v>
      </c>
      <c r="J124" s="129">
        <v>58.7</v>
      </c>
      <c r="K124" s="130" t="s">
        <v>118</v>
      </c>
      <c r="L124" s="129"/>
    </row>
    <row r="125" spans="1:12" x14ac:dyDescent="0.3">
      <c r="A125" s="146"/>
      <c r="B125" s="126"/>
      <c r="C125" s="127"/>
      <c r="D125" s="131" t="s">
        <v>24</v>
      </c>
      <c r="E125" s="128" t="s">
        <v>106</v>
      </c>
      <c r="F125" s="129">
        <v>130</v>
      </c>
      <c r="G125" s="129">
        <v>0.5</v>
      </c>
      <c r="H125" s="129">
        <v>0.5</v>
      </c>
      <c r="I125" s="129">
        <v>12.7</v>
      </c>
      <c r="J125" s="129">
        <v>57.7</v>
      </c>
      <c r="K125" s="130"/>
      <c r="L125" s="129"/>
    </row>
    <row r="126" spans="1:12" x14ac:dyDescent="0.3">
      <c r="A126" s="146"/>
      <c r="B126" s="126"/>
      <c r="C126" s="127"/>
      <c r="D126" s="110"/>
      <c r="E126" s="128"/>
      <c r="F126" s="129"/>
      <c r="G126" s="129"/>
      <c r="H126" s="129"/>
      <c r="I126" s="129"/>
      <c r="J126" s="129"/>
      <c r="K126" s="130"/>
      <c r="L126" s="129"/>
    </row>
    <row r="127" spans="1:12" x14ac:dyDescent="0.3">
      <c r="A127" s="146"/>
      <c r="B127" s="126"/>
      <c r="C127" s="127"/>
      <c r="D127" s="110"/>
      <c r="E127" s="128"/>
      <c r="F127" s="129"/>
      <c r="G127" s="129"/>
      <c r="H127" s="129"/>
      <c r="I127" s="129"/>
      <c r="J127" s="129"/>
      <c r="K127" s="130"/>
      <c r="L127" s="129"/>
    </row>
    <row r="128" spans="1:12" x14ac:dyDescent="0.3">
      <c r="A128" s="147"/>
      <c r="B128" s="133"/>
      <c r="C128" s="134"/>
      <c r="D128" s="135" t="s">
        <v>33</v>
      </c>
      <c r="E128" s="136"/>
      <c r="F128" s="137">
        <f>SUM(F121:F127)</f>
        <v>570</v>
      </c>
      <c r="G128" s="137">
        <f t="shared" ref="G128:J128" si="24">SUM(G121:G127)</f>
        <v>11.5</v>
      </c>
      <c r="H128" s="137">
        <f t="shared" si="24"/>
        <v>13.700000000000001</v>
      </c>
      <c r="I128" s="137">
        <f t="shared" si="24"/>
        <v>71.2</v>
      </c>
      <c r="J128" s="137">
        <f t="shared" si="24"/>
        <v>454.2</v>
      </c>
      <c r="K128" s="138"/>
      <c r="L128" s="137">
        <f t="shared" ref="L128" si="25">SUM(L121:L127)</f>
        <v>0</v>
      </c>
    </row>
    <row r="129" spans="1:12" x14ac:dyDescent="0.3">
      <c r="A129" s="140">
        <f>A121</f>
        <v>2</v>
      </c>
      <c r="B129" s="140">
        <f>B121</f>
        <v>2</v>
      </c>
      <c r="C129" s="141" t="s">
        <v>25</v>
      </c>
      <c r="D129" s="131" t="s">
        <v>26</v>
      </c>
      <c r="E129" s="128" t="s">
        <v>164</v>
      </c>
      <c r="F129" s="129">
        <v>80</v>
      </c>
      <c r="G129" s="129">
        <v>1</v>
      </c>
      <c r="H129" s="129">
        <v>7.1</v>
      </c>
      <c r="I129" s="129">
        <v>5.4</v>
      </c>
      <c r="J129" s="129">
        <v>89.5</v>
      </c>
      <c r="K129" s="130" t="s">
        <v>81</v>
      </c>
      <c r="L129" s="129"/>
    </row>
    <row r="130" spans="1:12" x14ac:dyDescent="0.3">
      <c r="A130" s="146"/>
      <c r="B130" s="126"/>
      <c r="C130" s="127"/>
      <c r="D130" s="131" t="s">
        <v>27</v>
      </c>
      <c r="E130" s="128" t="s">
        <v>165</v>
      </c>
      <c r="F130" s="129">
        <v>200</v>
      </c>
      <c r="G130" s="129">
        <v>8.64</v>
      </c>
      <c r="H130" s="129">
        <v>4.32</v>
      </c>
      <c r="I130" s="129">
        <v>13.92</v>
      </c>
      <c r="J130" s="129">
        <v>129</v>
      </c>
      <c r="K130" s="130" t="s">
        <v>82</v>
      </c>
      <c r="L130" s="129"/>
    </row>
    <row r="131" spans="1:12" x14ac:dyDescent="0.3">
      <c r="A131" s="146"/>
      <c r="B131" s="126"/>
      <c r="C131" s="127"/>
      <c r="D131" s="131" t="s">
        <v>28</v>
      </c>
      <c r="E131" s="128" t="s">
        <v>111</v>
      </c>
      <c r="F131" s="129">
        <v>90</v>
      </c>
      <c r="G131" s="129">
        <v>16.399999999999999</v>
      </c>
      <c r="H131" s="129">
        <v>16.3</v>
      </c>
      <c r="I131" s="129">
        <v>14.8</v>
      </c>
      <c r="J131" s="129">
        <v>271.7</v>
      </c>
      <c r="K131" s="130" t="s">
        <v>83</v>
      </c>
      <c r="L131" s="129"/>
    </row>
    <row r="132" spans="1:12" x14ac:dyDescent="0.3">
      <c r="A132" s="146"/>
      <c r="B132" s="126"/>
      <c r="C132" s="127"/>
      <c r="D132" s="131" t="s">
        <v>29</v>
      </c>
      <c r="E132" s="128" t="s">
        <v>79</v>
      </c>
      <c r="F132" s="129">
        <v>200</v>
      </c>
      <c r="G132" s="129">
        <v>7.1</v>
      </c>
      <c r="H132" s="129">
        <v>7.4</v>
      </c>
      <c r="I132" s="129">
        <v>43.7</v>
      </c>
      <c r="J132" s="129">
        <v>269.3</v>
      </c>
      <c r="K132" s="130" t="s">
        <v>84</v>
      </c>
      <c r="L132" s="129"/>
    </row>
    <row r="133" spans="1:12" x14ac:dyDescent="0.3">
      <c r="A133" s="146"/>
      <c r="B133" s="126"/>
      <c r="C133" s="127"/>
      <c r="D133" s="110" t="s">
        <v>166</v>
      </c>
      <c r="E133" s="128" t="s">
        <v>80</v>
      </c>
      <c r="F133" s="129">
        <v>50</v>
      </c>
      <c r="G133" s="129">
        <v>1.6</v>
      </c>
      <c r="H133" s="129">
        <v>1.4</v>
      </c>
      <c r="I133" s="129">
        <v>4.4000000000000004</v>
      </c>
      <c r="J133" s="129">
        <v>36.5</v>
      </c>
      <c r="K133" s="130" t="s">
        <v>85</v>
      </c>
      <c r="L133" s="129"/>
    </row>
    <row r="134" spans="1:12" x14ac:dyDescent="0.3">
      <c r="A134" s="146"/>
      <c r="B134" s="126"/>
      <c r="C134" s="127"/>
      <c r="D134" s="131" t="s">
        <v>30</v>
      </c>
      <c r="E134" s="128" t="s">
        <v>134</v>
      </c>
      <c r="F134" s="129">
        <v>200</v>
      </c>
      <c r="G134" s="129">
        <v>0.5</v>
      </c>
      <c r="H134" s="129">
        <v>0.2</v>
      </c>
      <c r="I134" s="129">
        <v>19.399999999999999</v>
      </c>
      <c r="J134" s="129">
        <v>81.3</v>
      </c>
      <c r="K134" s="130" t="s">
        <v>144</v>
      </c>
      <c r="L134" s="129"/>
    </row>
    <row r="135" spans="1:12" x14ac:dyDescent="0.3">
      <c r="A135" s="146"/>
      <c r="B135" s="126"/>
      <c r="C135" s="127"/>
      <c r="D135" s="131" t="s">
        <v>31</v>
      </c>
      <c r="E135" s="128" t="s">
        <v>23</v>
      </c>
      <c r="F135" s="129">
        <v>60</v>
      </c>
      <c r="G135" s="129">
        <v>4</v>
      </c>
      <c r="H135" s="129">
        <v>0.7</v>
      </c>
      <c r="I135" s="129">
        <v>23.8</v>
      </c>
      <c r="J135" s="129">
        <v>117.4</v>
      </c>
      <c r="K135" s="130" t="s">
        <v>118</v>
      </c>
      <c r="L135" s="129"/>
    </row>
    <row r="136" spans="1:12" x14ac:dyDescent="0.3">
      <c r="A136" s="146"/>
      <c r="B136" s="126"/>
      <c r="C136" s="127"/>
      <c r="D136" s="131" t="s">
        <v>32</v>
      </c>
      <c r="E136" s="128"/>
      <c r="F136" s="129"/>
      <c r="G136" s="129"/>
      <c r="H136" s="129"/>
      <c r="I136" s="129"/>
      <c r="J136" s="129"/>
      <c r="K136" s="130"/>
      <c r="L136" s="129"/>
    </row>
    <row r="137" spans="1:12" x14ac:dyDescent="0.3">
      <c r="A137" s="146"/>
      <c r="B137" s="126"/>
      <c r="C137" s="127"/>
      <c r="D137" s="110"/>
      <c r="E137" s="128"/>
      <c r="F137" s="129"/>
      <c r="G137" s="129"/>
      <c r="H137" s="129"/>
      <c r="I137" s="129"/>
      <c r="J137" s="129"/>
      <c r="K137" s="130"/>
      <c r="L137" s="129"/>
    </row>
    <row r="138" spans="1:12" x14ac:dyDescent="0.3">
      <c r="A138" s="146"/>
      <c r="B138" s="126"/>
      <c r="C138" s="127"/>
      <c r="D138" s="110"/>
      <c r="E138" s="128"/>
      <c r="F138" s="129"/>
      <c r="G138" s="129"/>
      <c r="H138" s="129"/>
      <c r="I138" s="129"/>
      <c r="J138" s="129"/>
      <c r="K138" s="130"/>
      <c r="L138" s="129"/>
    </row>
    <row r="139" spans="1:12" x14ac:dyDescent="0.3">
      <c r="A139" s="147"/>
      <c r="B139" s="133"/>
      <c r="C139" s="134"/>
      <c r="D139" s="135" t="s">
        <v>33</v>
      </c>
      <c r="E139" s="136"/>
      <c r="F139" s="137">
        <f>SUM(F129:F138)</f>
        <v>880</v>
      </c>
      <c r="G139" s="137">
        <f t="shared" ref="G139:J139" si="26">SUM(G129:G138)</f>
        <v>39.24</v>
      </c>
      <c r="H139" s="137">
        <f t="shared" si="26"/>
        <v>37.42</v>
      </c>
      <c r="I139" s="137">
        <f t="shared" si="26"/>
        <v>125.42</v>
      </c>
      <c r="J139" s="137">
        <f t="shared" si="26"/>
        <v>994.69999999999993</v>
      </c>
      <c r="K139" s="138"/>
      <c r="L139" s="137">
        <f t="shared" ref="L139" si="27">SUM(L129:L138)</f>
        <v>0</v>
      </c>
    </row>
    <row r="140" spans="1:12" ht="16.2" thickBot="1" x14ac:dyDescent="0.35">
      <c r="A140" s="148">
        <f>A121</f>
        <v>2</v>
      </c>
      <c r="B140" s="148">
        <f>B121</f>
        <v>2</v>
      </c>
      <c r="C140" s="160" t="s">
        <v>4</v>
      </c>
      <c r="D140" s="161"/>
      <c r="E140" s="144"/>
      <c r="F140" s="99">
        <f>F128+F139</f>
        <v>1450</v>
      </c>
      <c r="G140" s="99">
        <f t="shared" ref="G140:L140" si="28">G128+G139</f>
        <v>50.74</v>
      </c>
      <c r="H140" s="99">
        <f t="shared" si="28"/>
        <v>51.120000000000005</v>
      </c>
      <c r="I140" s="99">
        <f t="shared" si="28"/>
        <v>196.62</v>
      </c>
      <c r="J140" s="99">
        <f t="shared" si="28"/>
        <v>1448.8999999999999</v>
      </c>
      <c r="K140" s="145"/>
      <c r="L140" s="145">
        <f t="shared" si="28"/>
        <v>0</v>
      </c>
    </row>
    <row r="141" spans="1:12" x14ac:dyDescent="0.3">
      <c r="A141" s="118">
        <v>2</v>
      </c>
      <c r="B141" s="119">
        <v>3</v>
      </c>
      <c r="C141" s="120" t="s">
        <v>20</v>
      </c>
      <c r="D141" s="121" t="s">
        <v>21</v>
      </c>
      <c r="E141" s="122" t="s">
        <v>136</v>
      </c>
      <c r="F141" s="123">
        <v>200</v>
      </c>
      <c r="G141" s="123">
        <v>18.600000000000001</v>
      </c>
      <c r="H141" s="123">
        <v>15.9</v>
      </c>
      <c r="I141" s="123">
        <v>36.4</v>
      </c>
      <c r="J141" s="123">
        <v>363.2</v>
      </c>
      <c r="K141" s="124" t="s">
        <v>137</v>
      </c>
      <c r="L141" s="123"/>
    </row>
    <row r="142" spans="1:12" x14ac:dyDescent="0.3">
      <c r="A142" s="125"/>
      <c r="B142" s="126"/>
      <c r="C142" s="127"/>
      <c r="D142" s="110"/>
      <c r="E142" s="128"/>
      <c r="F142" s="129"/>
      <c r="G142" s="129"/>
      <c r="H142" s="129"/>
      <c r="I142" s="129"/>
      <c r="J142" s="129"/>
      <c r="K142" s="130"/>
      <c r="L142" s="129"/>
    </row>
    <row r="143" spans="1:12" x14ac:dyDescent="0.3">
      <c r="A143" s="125"/>
      <c r="B143" s="126"/>
      <c r="C143" s="127"/>
      <c r="D143" s="131" t="s">
        <v>22</v>
      </c>
      <c r="E143" s="128" t="s">
        <v>139</v>
      </c>
      <c r="F143" s="129">
        <v>200</v>
      </c>
      <c r="G143" s="129">
        <v>1.6</v>
      </c>
      <c r="H143" s="129">
        <v>1.5</v>
      </c>
      <c r="I143" s="129">
        <v>8.6</v>
      </c>
      <c r="J143" s="129">
        <v>53.5</v>
      </c>
      <c r="K143" s="130" t="s">
        <v>140</v>
      </c>
      <c r="L143" s="129"/>
    </row>
    <row r="144" spans="1:12" ht="15.75" customHeight="1" x14ac:dyDescent="0.3">
      <c r="A144" s="125"/>
      <c r="B144" s="126"/>
      <c r="C144" s="127"/>
      <c r="D144" s="131" t="s">
        <v>23</v>
      </c>
      <c r="E144" s="128" t="s">
        <v>23</v>
      </c>
      <c r="F144" s="129">
        <v>30</v>
      </c>
      <c r="G144" s="129">
        <v>2</v>
      </c>
      <c r="H144" s="129">
        <v>0.4</v>
      </c>
      <c r="I144" s="129">
        <v>11.9</v>
      </c>
      <c r="J144" s="129">
        <v>58.7</v>
      </c>
      <c r="K144" s="130" t="s">
        <v>141</v>
      </c>
      <c r="L144" s="129"/>
    </row>
    <row r="145" spans="1:12" x14ac:dyDescent="0.3">
      <c r="A145" s="125"/>
      <c r="B145" s="126"/>
      <c r="C145" s="127"/>
      <c r="D145" s="131" t="s">
        <v>24</v>
      </c>
      <c r="E145" s="128" t="s">
        <v>142</v>
      </c>
      <c r="F145" s="129">
        <v>70</v>
      </c>
      <c r="G145" s="129">
        <v>0.6</v>
      </c>
      <c r="H145" s="129">
        <v>0.1</v>
      </c>
      <c r="I145" s="129">
        <v>5.3</v>
      </c>
      <c r="J145" s="129">
        <v>24.5</v>
      </c>
      <c r="K145" s="130"/>
      <c r="L145" s="129"/>
    </row>
    <row r="146" spans="1:12" x14ac:dyDescent="0.3">
      <c r="A146" s="125"/>
      <c r="B146" s="126"/>
      <c r="C146" s="127"/>
      <c r="D146" s="110"/>
      <c r="E146" s="128" t="s">
        <v>138</v>
      </c>
      <c r="F146" s="129">
        <v>50</v>
      </c>
      <c r="G146" s="129">
        <v>0.3</v>
      </c>
      <c r="H146" s="129" t="s">
        <v>119</v>
      </c>
      <c r="I146" s="129">
        <v>36</v>
      </c>
      <c r="J146" s="129">
        <v>144.80000000000001</v>
      </c>
      <c r="K146" s="130" t="s">
        <v>137</v>
      </c>
      <c r="L146" s="129"/>
    </row>
    <row r="147" spans="1:12" x14ac:dyDescent="0.3">
      <c r="A147" s="125"/>
      <c r="B147" s="126"/>
      <c r="C147" s="127"/>
      <c r="D147" s="110"/>
      <c r="E147" s="128"/>
      <c r="F147" s="129"/>
      <c r="G147" s="129"/>
      <c r="H147" s="129"/>
      <c r="I147" s="129"/>
      <c r="J147" s="129"/>
      <c r="K147" s="130"/>
      <c r="L147" s="129"/>
    </row>
    <row r="148" spans="1:12" x14ac:dyDescent="0.3">
      <c r="A148" s="132"/>
      <c r="B148" s="133"/>
      <c r="C148" s="134"/>
      <c r="D148" s="135" t="s">
        <v>33</v>
      </c>
      <c r="E148" s="136"/>
      <c r="F148" s="137">
        <f>SUM(F141:F147)</f>
        <v>550</v>
      </c>
      <c r="G148" s="137">
        <f t="shared" ref="G148:J148" si="29">SUM(G141:G147)</f>
        <v>23.100000000000005</v>
      </c>
      <c r="H148" s="137">
        <f t="shared" si="29"/>
        <v>17.899999999999999</v>
      </c>
      <c r="I148" s="137">
        <f t="shared" si="29"/>
        <v>98.199999999999989</v>
      </c>
      <c r="J148" s="137">
        <f t="shared" si="29"/>
        <v>644.70000000000005</v>
      </c>
      <c r="K148" s="138"/>
      <c r="L148" s="137">
        <f t="shared" ref="L148" si="30">SUM(L141:L147)</f>
        <v>0</v>
      </c>
    </row>
    <row r="149" spans="1:12" x14ac:dyDescent="0.3">
      <c r="A149" s="139">
        <f>A141</f>
        <v>2</v>
      </c>
      <c r="B149" s="140">
        <f>B141</f>
        <v>3</v>
      </c>
      <c r="C149" s="141" t="s">
        <v>25</v>
      </c>
      <c r="D149" s="131"/>
      <c r="E149" s="128"/>
      <c r="F149" s="129"/>
      <c r="G149" s="129"/>
      <c r="H149" s="129"/>
      <c r="I149" s="129"/>
      <c r="J149" s="129"/>
      <c r="K149" s="130"/>
      <c r="L149" s="129"/>
    </row>
    <row r="150" spans="1:12" x14ac:dyDescent="0.3">
      <c r="A150" s="125"/>
      <c r="B150" s="126"/>
      <c r="C150" s="127"/>
      <c r="D150" s="131" t="s">
        <v>27</v>
      </c>
      <c r="E150" s="128" t="s">
        <v>68</v>
      </c>
      <c r="F150" s="129">
        <v>200</v>
      </c>
      <c r="G150" s="129">
        <v>6.7</v>
      </c>
      <c r="H150" s="129">
        <v>4.5999999999999996</v>
      </c>
      <c r="I150" s="129">
        <v>16.3</v>
      </c>
      <c r="J150" s="129">
        <v>133.1</v>
      </c>
      <c r="K150" s="130" t="s">
        <v>73</v>
      </c>
      <c r="L150" s="129"/>
    </row>
    <row r="151" spans="1:12" x14ac:dyDescent="0.3">
      <c r="A151" s="125"/>
      <c r="B151" s="126"/>
      <c r="C151" s="127"/>
      <c r="D151" s="131" t="s">
        <v>28</v>
      </c>
      <c r="E151" s="128" t="s">
        <v>69</v>
      </c>
      <c r="F151" s="129">
        <v>90</v>
      </c>
      <c r="G151" s="129">
        <v>17.600000000000001</v>
      </c>
      <c r="H151" s="129">
        <v>4</v>
      </c>
      <c r="I151" s="129">
        <v>12</v>
      </c>
      <c r="J151" s="129">
        <v>152.5</v>
      </c>
      <c r="K151" s="130" t="s">
        <v>143</v>
      </c>
      <c r="L151" s="129"/>
    </row>
    <row r="152" spans="1:12" x14ac:dyDescent="0.3">
      <c r="A152" s="125"/>
      <c r="B152" s="126"/>
      <c r="C152" s="127"/>
      <c r="D152" s="131" t="s">
        <v>29</v>
      </c>
      <c r="E152" s="128" t="s">
        <v>70</v>
      </c>
      <c r="F152" s="129">
        <v>200</v>
      </c>
      <c r="G152" s="129">
        <v>3.8</v>
      </c>
      <c r="H152" s="129">
        <v>10.1</v>
      </c>
      <c r="I152" s="129">
        <v>18.2</v>
      </c>
      <c r="J152" s="129">
        <v>178.9</v>
      </c>
      <c r="K152" s="130" t="s">
        <v>74</v>
      </c>
      <c r="L152" s="129"/>
    </row>
    <row r="153" spans="1:12" x14ac:dyDescent="0.3">
      <c r="A153" s="125"/>
      <c r="B153" s="126"/>
      <c r="C153" s="127"/>
      <c r="D153" s="131" t="s">
        <v>30</v>
      </c>
      <c r="E153" s="128" t="s">
        <v>134</v>
      </c>
      <c r="F153" s="129">
        <v>200</v>
      </c>
      <c r="G153" s="129">
        <v>0.5</v>
      </c>
      <c r="H153" s="129">
        <v>0.2</v>
      </c>
      <c r="I153" s="129">
        <v>19.399999999999999</v>
      </c>
      <c r="J153" s="129">
        <v>81.3</v>
      </c>
      <c r="K153" s="130" t="s">
        <v>144</v>
      </c>
      <c r="L153" s="129"/>
    </row>
    <row r="154" spans="1:12" x14ac:dyDescent="0.3">
      <c r="A154" s="125"/>
      <c r="B154" s="126"/>
      <c r="C154" s="127"/>
      <c r="D154" s="131" t="s">
        <v>31</v>
      </c>
      <c r="E154" s="128" t="s">
        <v>23</v>
      </c>
      <c r="F154" s="129">
        <v>60</v>
      </c>
      <c r="G154" s="129">
        <v>4</v>
      </c>
      <c r="H154" s="129">
        <v>0.7</v>
      </c>
      <c r="I154" s="129">
        <v>23.8</v>
      </c>
      <c r="J154" s="129">
        <v>117.4</v>
      </c>
      <c r="K154" s="130" t="s">
        <v>118</v>
      </c>
      <c r="L154" s="129"/>
    </row>
    <row r="155" spans="1:12" x14ac:dyDescent="0.3">
      <c r="A155" s="125"/>
      <c r="B155" s="126"/>
      <c r="C155" s="127"/>
      <c r="D155" s="131" t="s">
        <v>32</v>
      </c>
      <c r="E155" s="128"/>
      <c r="F155" s="129"/>
      <c r="G155" s="129"/>
      <c r="H155" s="129"/>
      <c r="I155" s="129"/>
      <c r="J155" s="129"/>
      <c r="K155" s="130"/>
      <c r="L155" s="129"/>
    </row>
    <row r="156" spans="1:12" x14ac:dyDescent="0.3">
      <c r="A156" s="125"/>
      <c r="B156" s="126"/>
      <c r="C156" s="127"/>
      <c r="D156" s="110" t="s">
        <v>141</v>
      </c>
      <c r="E156" s="128" t="s">
        <v>207</v>
      </c>
      <c r="F156" s="129">
        <v>200</v>
      </c>
      <c r="G156" s="129">
        <v>7</v>
      </c>
      <c r="H156" s="129">
        <v>8</v>
      </c>
      <c r="I156" s="129">
        <v>6.6</v>
      </c>
      <c r="J156" s="129">
        <v>150.4</v>
      </c>
      <c r="K156" s="130" t="s">
        <v>118</v>
      </c>
      <c r="L156" s="129"/>
    </row>
    <row r="157" spans="1:12" x14ac:dyDescent="0.3">
      <c r="A157" s="125"/>
      <c r="B157" s="126"/>
      <c r="C157" s="127"/>
      <c r="D157" s="110"/>
      <c r="E157" s="128"/>
      <c r="F157" s="129"/>
      <c r="G157" s="129"/>
      <c r="H157" s="129"/>
      <c r="I157" s="129"/>
      <c r="J157" s="129"/>
      <c r="K157" s="130"/>
      <c r="L157" s="129"/>
    </row>
    <row r="158" spans="1:12" x14ac:dyDescent="0.3">
      <c r="A158" s="132"/>
      <c r="B158" s="133"/>
      <c r="C158" s="134"/>
      <c r="D158" s="135" t="s">
        <v>33</v>
      </c>
      <c r="E158" s="136"/>
      <c r="F158" s="137">
        <f>SUM(F149:F157)</f>
        <v>950</v>
      </c>
      <c r="G158" s="137">
        <f t="shared" ref="G158:J158" si="31">SUM(G149:G157)</f>
        <v>39.6</v>
      </c>
      <c r="H158" s="137">
        <f t="shared" si="31"/>
        <v>27.599999999999998</v>
      </c>
      <c r="I158" s="137">
        <f t="shared" si="31"/>
        <v>96.3</v>
      </c>
      <c r="J158" s="137">
        <f t="shared" si="31"/>
        <v>813.59999999999991</v>
      </c>
      <c r="K158" s="138"/>
      <c r="L158" s="137">
        <f t="shared" ref="L158" si="32">SUM(L149:L157)</f>
        <v>0</v>
      </c>
    </row>
    <row r="159" spans="1:12" ht="16.2" thickBot="1" x14ac:dyDescent="0.35">
      <c r="A159" s="142">
        <f>A141</f>
        <v>2</v>
      </c>
      <c r="B159" s="143">
        <f>B141</f>
        <v>3</v>
      </c>
      <c r="C159" s="160" t="s">
        <v>4</v>
      </c>
      <c r="D159" s="161"/>
      <c r="E159" s="144"/>
      <c r="F159" s="99">
        <f>F148+F158</f>
        <v>1500</v>
      </c>
      <c r="G159" s="99">
        <f t="shared" ref="G159:L159" si="33">G148+G158</f>
        <v>62.7</v>
      </c>
      <c r="H159" s="99">
        <f t="shared" si="33"/>
        <v>45.5</v>
      </c>
      <c r="I159" s="99">
        <f t="shared" si="33"/>
        <v>194.5</v>
      </c>
      <c r="J159" s="99">
        <f t="shared" si="33"/>
        <v>1458.3</v>
      </c>
      <c r="K159" s="145"/>
      <c r="L159" s="145">
        <f t="shared" si="33"/>
        <v>0</v>
      </c>
    </row>
    <row r="160" spans="1:12" x14ac:dyDescent="0.3">
      <c r="A160" s="118">
        <v>2</v>
      </c>
      <c r="B160" s="119">
        <v>4</v>
      </c>
      <c r="C160" s="120" t="s">
        <v>20</v>
      </c>
      <c r="D160" s="121" t="s">
        <v>21</v>
      </c>
      <c r="E160" s="122" t="s">
        <v>167</v>
      </c>
      <c r="F160" s="123">
        <v>200</v>
      </c>
      <c r="G160" s="123">
        <v>5.5</v>
      </c>
      <c r="H160" s="123">
        <v>5.6</v>
      </c>
      <c r="I160" s="123">
        <v>17.7</v>
      </c>
      <c r="J160" s="123">
        <v>143.02000000000001</v>
      </c>
      <c r="K160" s="124" t="s">
        <v>168</v>
      </c>
      <c r="L160" s="123"/>
    </row>
    <row r="161" spans="1:12" x14ac:dyDescent="0.3">
      <c r="A161" s="125"/>
      <c r="B161" s="126"/>
      <c r="C161" s="127"/>
      <c r="D161" s="110"/>
      <c r="E161" s="128"/>
      <c r="F161" s="129"/>
      <c r="G161" s="129"/>
      <c r="H161" s="129"/>
      <c r="I161" s="129"/>
      <c r="J161" s="129"/>
      <c r="K161" s="130"/>
      <c r="L161" s="129"/>
    </row>
    <row r="162" spans="1:12" x14ac:dyDescent="0.3">
      <c r="A162" s="125"/>
      <c r="B162" s="126"/>
      <c r="C162" s="127"/>
      <c r="D162" s="131" t="s">
        <v>22</v>
      </c>
      <c r="E162" s="128" t="s">
        <v>169</v>
      </c>
      <c r="F162" s="129">
        <v>200</v>
      </c>
      <c r="G162" s="129">
        <v>0.2</v>
      </c>
      <c r="H162" s="129">
        <v>0.1</v>
      </c>
      <c r="I162" s="129">
        <v>6.6</v>
      </c>
      <c r="J162" s="129">
        <v>27.9</v>
      </c>
      <c r="K162" s="130" t="s">
        <v>170</v>
      </c>
      <c r="L162" s="129"/>
    </row>
    <row r="163" spans="1:12" x14ac:dyDescent="0.3">
      <c r="A163" s="125"/>
      <c r="B163" s="126"/>
      <c r="C163" s="127"/>
      <c r="D163" s="131" t="s">
        <v>23</v>
      </c>
      <c r="E163" s="128" t="s">
        <v>23</v>
      </c>
      <c r="F163" s="129">
        <v>30</v>
      </c>
      <c r="G163" s="129">
        <v>2</v>
      </c>
      <c r="H163" s="129">
        <v>0.4</v>
      </c>
      <c r="I163" s="129">
        <v>11.9</v>
      </c>
      <c r="J163" s="129">
        <v>58.7</v>
      </c>
      <c r="K163" s="130" t="s">
        <v>118</v>
      </c>
      <c r="L163" s="129"/>
    </row>
    <row r="164" spans="1:12" x14ac:dyDescent="0.3">
      <c r="A164" s="125"/>
      <c r="B164" s="126"/>
      <c r="C164" s="127"/>
      <c r="D164" s="131" t="s">
        <v>24</v>
      </c>
      <c r="E164" s="128"/>
      <c r="F164" s="129"/>
      <c r="G164" s="129"/>
      <c r="H164" s="129"/>
      <c r="I164" s="129"/>
      <c r="J164" s="129"/>
      <c r="K164" s="130"/>
      <c r="L164" s="129"/>
    </row>
    <row r="165" spans="1:12" x14ac:dyDescent="0.3">
      <c r="A165" s="125"/>
      <c r="B165" s="126"/>
      <c r="C165" s="127"/>
      <c r="D165" s="110"/>
      <c r="E165" s="128"/>
      <c r="F165" s="129"/>
      <c r="G165" s="129"/>
      <c r="H165" s="129"/>
      <c r="I165" s="129"/>
      <c r="J165" s="129"/>
      <c r="K165" s="130"/>
      <c r="L165" s="129"/>
    </row>
    <row r="166" spans="1:12" x14ac:dyDescent="0.3">
      <c r="A166" s="125"/>
      <c r="B166" s="126"/>
      <c r="C166" s="127"/>
      <c r="D166" s="110"/>
      <c r="E166" s="128"/>
      <c r="F166" s="129"/>
      <c r="G166" s="129"/>
      <c r="H166" s="129"/>
      <c r="I166" s="129"/>
      <c r="J166" s="129"/>
      <c r="K166" s="130"/>
      <c r="L166" s="129"/>
    </row>
    <row r="167" spans="1:12" x14ac:dyDescent="0.3">
      <c r="A167" s="132"/>
      <c r="B167" s="133"/>
      <c r="C167" s="134"/>
      <c r="D167" s="135" t="s">
        <v>33</v>
      </c>
      <c r="E167" s="136"/>
      <c r="F167" s="137">
        <f>SUM(F160:F166)</f>
        <v>430</v>
      </c>
      <c r="G167" s="137">
        <f t="shared" ref="G167:J167" si="34">SUM(G160:G166)</f>
        <v>7.7</v>
      </c>
      <c r="H167" s="137">
        <f t="shared" si="34"/>
        <v>6.1</v>
      </c>
      <c r="I167" s="137">
        <f t="shared" si="34"/>
        <v>36.199999999999996</v>
      </c>
      <c r="J167" s="137">
        <f t="shared" si="34"/>
        <v>229.62</v>
      </c>
      <c r="K167" s="138"/>
      <c r="L167" s="137">
        <f t="shared" ref="L167" si="35">SUM(L160:L166)</f>
        <v>0</v>
      </c>
    </row>
    <row r="168" spans="1:12" x14ac:dyDescent="0.3">
      <c r="A168" s="139">
        <f>A160</f>
        <v>2</v>
      </c>
      <c r="B168" s="140">
        <f>B160</f>
        <v>4</v>
      </c>
      <c r="C168" s="141" t="s">
        <v>25</v>
      </c>
      <c r="D168" s="131"/>
      <c r="E168" s="128"/>
      <c r="F168" s="129"/>
      <c r="G168" s="129"/>
      <c r="H168" s="129"/>
      <c r="I168" s="129"/>
      <c r="J168" s="129"/>
      <c r="K168" s="130"/>
      <c r="L168" s="129"/>
    </row>
    <row r="169" spans="1:12" x14ac:dyDescent="0.3">
      <c r="A169" s="125"/>
      <c r="B169" s="126"/>
      <c r="C169" s="127"/>
      <c r="D169" s="131" t="s">
        <v>27</v>
      </c>
      <c r="E169" s="128" t="s">
        <v>194</v>
      </c>
      <c r="F169" s="129">
        <v>200</v>
      </c>
      <c r="G169" s="129">
        <v>6.8</v>
      </c>
      <c r="H169" s="129">
        <v>4.5999999999999996</v>
      </c>
      <c r="I169" s="129">
        <v>14.4</v>
      </c>
      <c r="J169" s="129">
        <v>125.9</v>
      </c>
      <c r="K169" s="130" t="s">
        <v>195</v>
      </c>
      <c r="L169" s="129"/>
    </row>
    <row r="170" spans="1:12" x14ac:dyDescent="0.3">
      <c r="A170" s="125"/>
      <c r="B170" s="126"/>
      <c r="C170" s="127"/>
      <c r="D170" s="131" t="s">
        <v>28</v>
      </c>
      <c r="E170" s="128" t="s">
        <v>189</v>
      </c>
      <c r="F170" s="129">
        <v>80</v>
      </c>
      <c r="G170" s="129">
        <v>25.7</v>
      </c>
      <c r="H170" s="129">
        <v>2</v>
      </c>
      <c r="I170" s="129">
        <v>0.9</v>
      </c>
      <c r="J170" s="129">
        <v>123.8</v>
      </c>
      <c r="K170" s="130" t="s">
        <v>190</v>
      </c>
      <c r="L170" s="129"/>
    </row>
    <row r="171" spans="1:12" x14ac:dyDescent="0.3">
      <c r="A171" s="125"/>
      <c r="B171" s="126"/>
      <c r="C171" s="127"/>
      <c r="D171" s="131" t="s">
        <v>29</v>
      </c>
      <c r="E171" s="128" t="s">
        <v>95</v>
      </c>
      <c r="F171" s="129">
        <v>200</v>
      </c>
      <c r="G171" s="129">
        <v>4.0999999999999996</v>
      </c>
      <c r="H171" s="129">
        <v>8.1</v>
      </c>
      <c r="I171" s="129">
        <v>26.4</v>
      </c>
      <c r="J171" s="129">
        <v>194.4</v>
      </c>
      <c r="K171" s="130" t="s">
        <v>47</v>
      </c>
      <c r="L171" s="129"/>
    </row>
    <row r="172" spans="1:12" x14ac:dyDescent="0.3">
      <c r="A172" s="125"/>
      <c r="B172" s="126"/>
      <c r="C172" s="127"/>
      <c r="D172" s="110" t="s">
        <v>166</v>
      </c>
      <c r="E172" s="128" t="s">
        <v>80</v>
      </c>
      <c r="F172" s="129">
        <v>50</v>
      </c>
      <c r="G172" s="129">
        <v>1.6</v>
      </c>
      <c r="H172" s="129">
        <v>1.4</v>
      </c>
      <c r="I172" s="129">
        <v>4.4000000000000004</v>
      </c>
      <c r="J172" s="129">
        <v>36.5</v>
      </c>
      <c r="K172" s="130" t="s">
        <v>85</v>
      </c>
      <c r="L172" s="129"/>
    </row>
    <row r="173" spans="1:12" x14ac:dyDescent="0.3">
      <c r="A173" s="125"/>
      <c r="B173" s="126"/>
      <c r="C173" s="127"/>
      <c r="D173" s="131" t="s">
        <v>30</v>
      </c>
      <c r="E173" s="128" t="s">
        <v>178</v>
      </c>
      <c r="F173" s="129">
        <v>200</v>
      </c>
      <c r="G173" s="129">
        <v>1</v>
      </c>
      <c r="H173" s="129">
        <v>0.1</v>
      </c>
      <c r="I173" s="129">
        <v>15.7</v>
      </c>
      <c r="J173" s="129">
        <v>66.900000000000006</v>
      </c>
      <c r="K173" s="130" t="s">
        <v>135</v>
      </c>
      <c r="L173" s="129"/>
    </row>
    <row r="174" spans="1:12" x14ac:dyDescent="0.3">
      <c r="A174" s="125"/>
      <c r="B174" s="126"/>
      <c r="C174" s="127"/>
      <c r="D174" s="131" t="s">
        <v>31</v>
      </c>
      <c r="E174" s="128" t="s">
        <v>23</v>
      </c>
      <c r="F174" s="129">
        <v>60</v>
      </c>
      <c r="G174" s="129">
        <v>4</v>
      </c>
      <c r="H174" s="129">
        <v>0.7</v>
      </c>
      <c r="I174" s="129">
        <v>23.8</v>
      </c>
      <c r="J174" s="129">
        <v>117.4</v>
      </c>
      <c r="K174" s="130" t="s">
        <v>118</v>
      </c>
      <c r="L174" s="129"/>
    </row>
    <row r="175" spans="1:12" x14ac:dyDescent="0.3">
      <c r="A175" s="125"/>
      <c r="B175" s="126"/>
      <c r="C175" s="127"/>
      <c r="D175" s="131" t="s">
        <v>32</v>
      </c>
      <c r="E175" s="128"/>
      <c r="F175" s="129"/>
      <c r="G175" s="129"/>
      <c r="H175" s="129"/>
      <c r="I175" s="129"/>
      <c r="J175" s="129"/>
      <c r="K175" s="130"/>
      <c r="L175" s="129"/>
    </row>
    <row r="176" spans="1:12" x14ac:dyDescent="0.3">
      <c r="A176" s="125"/>
      <c r="B176" s="126"/>
      <c r="C176" s="127"/>
      <c r="D176" s="110" t="s">
        <v>141</v>
      </c>
      <c r="E176" s="128" t="s">
        <v>208</v>
      </c>
      <c r="F176" s="129">
        <v>40</v>
      </c>
      <c r="G176" s="129">
        <v>0.32</v>
      </c>
      <c r="H176" s="129">
        <v>0.04</v>
      </c>
      <c r="I176" s="129">
        <v>32.520000000000003</v>
      </c>
      <c r="J176" s="129">
        <v>124</v>
      </c>
      <c r="K176" s="130" t="s">
        <v>118</v>
      </c>
      <c r="L176" s="129"/>
    </row>
    <row r="177" spans="1:12" x14ac:dyDescent="0.3">
      <c r="A177" s="125"/>
      <c r="B177" s="126"/>
      <c r="C177" s="127"/>
      <c r="D177" s="110" t="s">
        <v>141</v>
      </c>
      <c r="E177" s="128" t="s">
        <v>210</v>
      </c>
      <c r="F177" s="129">
        <v>40</v>
      </c>
      <c r="G177" s="129">
        <v>0</v>
      </c>
      <c r="H177" s="129">
        <v>0</v>
      </c>
      <c r="I177" s="129">
        <v>33.200000000000003</v>
      </c>
      <c r="J177" s="129">
        <v>132</v>
      </c>
      <c r="K177" s="130" t="s">
        <v>118</v>
      </c>
      <c r="L177" s="129"/>
    </row>
    <row r="178" spans="1:12" x14ac:dyDescent="0.3">
      <c r="A178" s="132"/>
      <c r="B178" s="133"/>
      <c r="C178" s="134"/>
      <c r="D178" s="135" t="s">
        <v>33</v>
      </c>
      <c r="E178" s="136"/>
      <c r="F178" s="137">
        <f>SUM(F168:F177)</f>
        <v>870</v>
      </c>
      <c r="G178" s="137">
        <f t="shared" ref="G178:J178" si="36">SUM(G168:G177)</f>
        <v>43.52</v>
      </c>
      <c r="H178" s="137">
        <f t="shared" si="36"/>
        <v>16.939999999999998</v>
      </c>
      <c r="I178" s="137">
        <f t="shared" si="36"/>
        <v>151.32</v>
      </c>
      <c r="J178" s="137">
        <f t="shared" si="36"/>
        <v>920.9</v>
      </c>
      <c r="K178" s="138"/>
      <c r="L178" s="137">
        <f t="shared" ref="L178" si="37">SUM(L168:L177)</f>
        <v>0</v>
      </c>
    </row>
    <row r="179" spans="1:12" ht="16.2" thickBot="1" x14ac:dyDescent="0.35">
      <c r="A179" s="142">
        <f>A160</f>
        <v>2</v>
      </c>
      <c r="B179" s="143">
        <f>B160</f>
        <v>4</v>
      </c>
      <c r="C179" s="160" t="s">
        <v>4</v>
      </c>
      <c r="D179" s="161"/>
      <c r="E179" s="144"/>
      <c r="F179" s="99">
        <f>F167+F178</f>
        <v>1300</v>
      </c>
      <c r="G179" s="99">
        <f t="shared" ref="G179:L179" si="38">G167+G178</f>
        <v>51.220000000000006</v>
      </c>
      <c r="H179" s="99">
        <f t="shared" si="38"/>
        <v>23.04</v>
      </c>
      <c r="I179" s="99">
        <f t="shared" si="38"/>
        <v>187.51999999999998</v>
      </c>
      <c r="J179" s="99">
        <f t="shared" si="38"/>
        <v>1150.52</v>
      </c>
      <c r="K179" s="145"/>
      <c r="L179" s="145">
        <f t="shared" si="38"/>
        <v>0</v>
      </c>
    </row>
    <row r="180" spans="1:12" x14ac:dyDescent="0.3">
      <c r="A180" s="118">
        <v>2</v>
      </c>
      <c r="B180" s="119">
        <v>5</v>
      </c>
      <c r="C180" s="120" t="s">
        <v>20</v>
      </c>
      <c r="D180" s="121" t="s">
        <v>21</v>
      </c>
      <c r="E180" s="122" t="s">
        <v>172</v>
      </c>
      <c r="F180" s="123">
        <v>200</v>
      </c>
      <c r="G180" s="123">
        <v>5.74</v>
      </c>
      <c r="H180" s="123">
        <v>5.86</v>
      </c>
      <c r="I180" s="123">
        <v>15.78</v>
      </c>
      <c r="J180" s="123">
        <v>138.72</v>
      </c>
      <c r="K180" s="124" t="s">
        <v>173</v>
      </c>
      <c r="L180" s="123"/>
    </row>
    <row r="181" spans="1:12" x14ac:dyDescent="0.3">
      <c r="A181" s="125"/>
      <c r="B181" s="126"/>
      <c r="C181" s="127"/>
      <c r="D181" s="110"/>
      <c r="E181" s="128"/>
      <c r="F181" s="129"/>
      <c r="G181" s="129"/>
      <c r="H181" s="129"/>
      <c r="I181" s="129"/>
      <c r="J181" s="129"/>
      <c r="K181" s="130"/>
      <c r="L181" s="129"/>
    </row>
    <row r="182" spans="1:12" x14ac:dyDescent="0.3">
      <c r="A182" s="125"/>
      <c r="B182" s="126"/>
      <c r="C182" s="127"/>
      <c r="D182" s="131" t="s">
        <v>22</v>
      </c>
      <c r="E182" s="128" t="s">
        <v>174</v>
      </c>
      <c r="F182" s="129">
        <v>200</v>
      </c>
      <c r="G182" s="129">
        <v>4.7</v>
      </c>
      <c r="H182" s="129">
        <v>4.3</v>
      </c>
      <c r="I182" s="129">
        <v>12.4</v>
      </c>
      <c r="J182" s="129">
        <v>107.2</v>
      </c>
      <c r="K182" s="130" t="s">
        <v>130</v>
      </c>
      <c r="L182" s="129"/>
    </row>
    <row r="183" spans="1:12" x14ac:dyDescent="0.3">
      <c r="A183" s="125"/>
      <c r="B183" s="126"/>
      <c r="C183" s="127"/>
      <c r="D183" s="131" t="s">
        <v>23</v>
      </c>
      <c r="E183" s="128" t="s">
        <v>23</v>
      </c>
      <c r="F183" s="129">
        <v>30</v>
      </c>
      <c r="G183" s="129">
        <v>2</v>
      </c>
      <c r="H183" s="129">
        <v>0.4</v>
      </c>
      <c r="I183" s="129">
        <v>11.9</v>
      </c>
      <c r="J183" s="129">
        <v>58.7</v>
      </c>
      <c r="K183" s="130" t="s">
        <v>141</v>
      </c>
      <c r="L183" s="129"/>
    </row>
    <row r="184" spans="1:12" x14ac:dyDescent="0.3">
      <c r="A184" s="125"/>
      <c r="B184" s="126"/>
      <c r="C184" s="127"/>
      <c r="D184" s="131" t="s">
        <v>24</v>
      </c>
      <c r="E184" s="128" t="s">
        <v>157</v>
      </c>
      <c r="F184" s="129">
        <v>130</v>
      </c>
      <c r="G184" s="129">
        <v>2</v>
      </c>
      <c r="H184" s="129">
        <v>0</v>
      </c>
      <c r="I184" s="129">
        <v>29.1</v>
      </c>
      <c r="J184" s="129">
        <v>124.3</v>
      </c>
      <c r="K184" s="130"/>
      <c r="L184" s="129"/>
    </row>
    <row r="185" spans="1:12" x14ac:dyDescent="0.3">
      <c r="A185" s="125"/>
      <c r="B185" s="126"/>
      <c r="C185" s="127"/>
      <c r="D185" s="110"/>
      <c r="E185" s="128"/>
      <c r="F185" s="129"/>
      <c r="G185" s="129"/>
      <c r="H185" s="129"/>
      <c r="I185" s="129"/>
      <c r="J185" s="129"/>
      <c r="K185" s="130"/>
      <c r="L185" s="129"/>
    </row>
    <row r="186" spans="1:12" x14ac:dyDescent="0.3">
      <c r="A186" s="125"/>
      <c r="B186" s="126"/>
      <c r="C186" s="127"/>
      <c r="D186" s="110"/>
      <c r="E186" s="128"/>
      <c r="F186" s="129"/>
      <c r="G186" s="129"/>
      <c r="H186" s="129"/>
      <c r="I186" s="129"/>
      <c r="J186" s="129"/>
      <c r="K186" s="130"/>
      <c r="L186" s="129"/>
    </row>
    <row r="187" spans="1:12" ht="15.75" customHeight="1" x14ac:dyDescent="0.3">
      <c r="A187" s="132"/>
      <c r="B187" s="133"/>
      <c r="C187" s="134"/>
      <c r="D187" s="135" t="s">
        <v>33</v>
      </c>
      <c r="E187" s="136"/>
      <c r="F187" s="137">
        <f>SUM(F180:F186)</f>
        <v>560</v>
      </c>
      <c r="G187" s="137">
        <f t="shared" ref="G187:J187" si="39">SUM(G180:G186)</f>
        <v>14.440000000000001</v>
      </c>
      <c r="H187" s="137">
        <f t="shared" si="39"/>
        <v>10.56</v>
      </c>
      <c r="I187" s="137">
        <f t="shared" si="39"/>
        <v>69.180000000000007</v>
      </c>
      <c r="J187" s="137">
        <f t="shared" si="39"/>
        <v>428.92</v>
      </c>
      <c r="K187" s="138"/>
      <c r="L187" s="137">
        <f t="shared" ref="L187" si="40">SUM(L180:L186)</f>
        <v>0</v>
      </c>
    </row>
    <row r="188" spans="1:12" x14ac:dyDescent="0.3">
      <c r="A188" s="139">
        <f>A180</f>
        <v>2</v>
      </c>
      <c r="B188" s="140">
        <f>B180</f>
        <v>5</v>
      </c>
      <c r="C188" s="141" t="s">
        <v>25</v>
      </c>
      <c r="D188" s="131" t="s">
        <v>26</v>
      </c>
      <c r="E188" s="128" t="s">
        <v>204</v>
      </c>
      <c r="F188" s="129">
        <v>80</v>
      </c>
      <c r="G188" s="129">
        <v>0.7</v>
      </c>
      <c r="H188" s="129">
        <v>4.0999999999999996</v>
      </c>
      <c r="I188" s="129">
        <v>2.5</v>
      </c>
      <c r="J188" s="129">
        <v>49.9</v>
      </c>
      <c r="K188" s="130" t="s">
        <v>205</v>
      </c>
      <c r="L188" s="129"/>
    </row>
    <row r="189" spans="1:12" x14ac:dyDescent="0.3">
      <c r="A189" s="125"/>
      <c r="B189" s="126"/>
      <c r="C189" s="127"/>
      <c r="D189" s="131" t="s">
        <v>27</v>
      </c>
      <c r="E189" s="128" t="s">
        <v>175</v>
      </c>
      <c r="F189" s="129">
        <v>200</v>
      </c>
      <c r="G189" s="129">
        <v>5.0999999999999996</v>
      </c>
      <c r="H189" s="129">
        <v>6.2</v>
      </c>
      <c r="I189" s="129">
        <v>10.7</v>
      </c>
      <c r="J189" s="129">
        <v>119.4</v>
      </c>
      <c r="K189" s="130" t="s">
        <v>176</v>
      </c>
      <c r="L189" s="129"/>
    </row>
    <row r="190" spans="1:12" x14ac:dyDescent="0.3">
      <c r="A190" s="125"/>
      <c r="B190" s="126"/>
      <c r="C190" s="127"/>
      <c r="D190" s="131" t="s">
        <v>28</v>
      </c>
      <c r="E190" s="128" t="s">
        <v>177</v>
      </c>
      <c r="F190" s="129">
        <v>200</v>
      </c>
      <c r="G190" s="129">
        <v>20.100000000000001</v>
      </c>
      <c r="H190" s="129">
        <v>19.3</v>
      </c>
      <c r="I190" s="129">
        <v>17.100000000000001</v>
      </c>
      <c r="J190" s="129">
        <v>323</v>
      </c>
      <c r="K190" s="130" t="s">
        <v>108</v>
      </c>
      <c r="L190" s="129"/>
    </row>
    <row r="191" spans="1:12" x14ac:dyDescent="0.3">
      <c r="A191" s="125"/>
      <c r="B191" s="126"/>
      <c r="C191" s="127"/>
      <c r="D191" s="131" t="s">
        <v>29</v>
      </c>
      <c r="E191" s="128"/>
      <c r="F191" s="129"/>
      <c r="G191" s="129"/>
      <c r="H191" s="129"/>
      <c r="I191" s="129"/>
      <c r="J191" s="129"/>
      <c r="K191" s="130"/>
      <c r="L191" s="129"/>
    </row>
    <row r="192" spans="1:12" x14ac:dyDescent="0.3">
      <c r="A192" s="125"/>
      <c r="B192" s="126"/>
      <c r="C192" s="127"/>
      <c r="D192" s="131" t="s">
        <v>30</v>
      </c>
      <c r="E192" s="128" t="s">
        <v>174</v>
      </c>
      <c r="F192" s="129">
        <v>200</v>
      </c>
      <c r="G192" s="129">
        <v>4.7</v>
      </c>
      <c r="H192" s="129">
        <v>4.3</v>
      </c>
      <c r="I192" s="129">
        <v>12.4</v>
      </c>
      <c r="J192" s="129">
        <v>107.2</v>
      </c>
      <c r="K192" s="130" t="s">
        <v>130</v>
      </c>
      <c r="L192" s="129"/>
    </row>
    <row r="193" spans="1:12" x14ac:dyDescent="0.3">
      <c r="A193" s="125"/>
      <c r="B193" s="126"/>
      <c r="C193" s="127"/>
      <c r="D193" s="131" t="s">
        <v>31</v>
      </c>
      <c r="E193" s="128" t="s">
        <v>23</v>
      </c>
      <c r="F193" s="129">
        <v>60</v>
      </c>
      <c r="G193" s="129">
        <v>4</v>
      </c>
      <c r="H193" s="129">
        <v>0.7</v>
      </c>
      <c r="I193" s="129">
        <v>23.8</v>
      </c>
      <c r="J193" s="129">
        <v>117.4</v>
      </c>
      <c r="K193" s="130" t="s">
        <v>118</v>
      </c>
      <c r="L193" s="129"/>
    </row>
    <row r="194" spans="1:12" x14ac:dyDescent="0.3">
      <c r="A194" s="125"/>
      <c r="B194" s="126"/>
      <c r="C194" s="127"/>
      <c r="D194" s="131" t="s">
        <v>32</v>
      </c>
      <c r="E194" s="128"/>
      <c r="F194" s="129"/>
      <c r="G194" s="129"/>
      <c r="H194" s="129"/>
      <c r="I194" s="129"/>
      <c r="J194" s="129"/>
      <c r="K194" s="130"/>
      <c r="L194" s="129"/>
    </row>
    <row r="195" spans="1:12" x14ac:dyDescent="0.3">
      <c r="A195" s="125"/>
      <c r="B195" s="126"/>
      <c r="C195" s="127"/>
      <c r="D195" s="110"/>
      <c r="E195" s="128"/>
      <c r="F195" s="129"/>
      <c r="G195" s="129"/>
      <c r="H195" s="129"/>
      <c r="I195" s="129"/>
      <c r="J195" s="129"/>
      <c r="K195" s="130"/>
      <c r="L195" s="129"/>
    </row>
    <row r="196" spans="1:12" x14ac:dyDescent="0.3">
      <c r="A196" s="125"/>
      <c r="B196" s="126"/>
      <c r="C196" s="127"/>
      <c r="D196" s="110"/>
      <c r="E196" s="128"/>
      <c r="F196" s="129"/>
      <c r="G196" s="129"/>
      <c r="H196" s="129"/>
      <c r="I196" s="129"/>
      <c r="J196" s="129"/>
      <c r="K196" s="130"/>
      <c r="L196" s="129"/>
    </row>
    <row r="197" spans="1:12" x14ac:dyDescent="0.3">
      <c r="A197" s="132"/>
      <c r="B197" s="133"/>
      <c r="C197" s="134"/>
      <c r="D197" s="135" t="s">
        <v>33</v>
      </c>
      <c r="E197" s="136"/>
      <c r="F197" s="137">
        <f>SUM(F188:F196)</f>
        <v>740</v>
      </c>
      <c r="G197" s="137">
        <f t="shared" ref="G197:J197" si="41">SUM(G188:G196)</f>
        <v>34.6</v>
      </c>
      <c r="H197" s="137">
        <f t="shared" si="41"/>
        <v>34.6</v>
      </c>
      <c r="I197" s="137">
        <f t="shared" si="41"/>
        <v>66.5</v>
      </c>
      <c r="J197" s="137">
        <f t="shared" si="41"/>
        <v>716.9</v>
      </c>
      <c r="K197" s="138"/>
      <c r="L197" s="137">
        <f t="shared" ref="L197" si="42">SUM(L188:L196)</f>
        <v>0</v>
      </c>
    </row>
    <row r="198" spans="1:12" ht="16.2" thickBot="1" x14ac:dyDescent="0.35">
      <c r="A198" s="142">
        <f>A180</f>
        <v>2</v>
      </c>
      <c r="B198" s="143">
        <f>B180</f>
        <v>5</v>
      </c>
      <c r="C198" s="160" t="s">
        <v>4</v>
      </c>
      <c r="D198" s="161"/>
      <c r="E198" s="144"/>
      <c r="F198" s="99">
        <f>F187+F197</f>
        <v>1300</v>
      </c>
      <c r="G198" s="99">
        <f t="shared" ref="G198:L198" si="43">G187+G197</f>
        <v>49.040000000000006</v>
      </c>
      <c r="H198" s="99">
        <f t="shared" si="43"/>
        <v>45.160000000000004</v>
      </c>
      <c r="I198" s="99">
        <f t="shared" si="43"/>
        <v>135.68</v>
      </c>
      <c r="J198" s="99">
        <f t="shared" si="43"/>
        <v>1145.82</v>
      </c>
      <c r="K198" s="145"/>
      <c r="L198" s="145">
        <f t="shared" si="43"/>
        <v>0</v>
      </c>
    </row>
    <row r="199" spans="1:12" ht="16.8" thickBot="1" x14ac:dyDescent="0.4">
      <c r="A199" s="149"/>
      <c r="B199" s="150"/>
      <c r="C199" s="162" t="s">
        <v>5</v>
      </c>
      <c r="D199" s="162"/>
      <c r="E199" s="162"/>
      <c r="F199" s="152">
        <f>(F24+F43+F63+F82+F101+F120+F140+F159+F179+F198)/(IF(F24=0,0,1)+IF(F43=0,0,1)+IF(F63=0,0,1)+IF(F82=0,0,1)+IF(F101=0,0,1)+IF(F120=0,0,1)+IF(F140=0,0,1)+IF(F159=0,0,1)+IF(F179=0,0,1)+IF(F198=0,0,1))</f>
        <v>1373</v>
      </c>
      <c r="G199" s="152">
        <f t="shared" ref="G199:J199" si="44">(G24+G43+G63+G82+G101+G120+G140+G159+G179+G198)/(IF(G24=0,0,1)+IF(G43=0,0,1)+IF(G63=0,0,1)+IF(G82=0,0,1)+IF(G101=0,0,1)+IF(G120=0,0,1)+IF(G140=0,0,1)+IF(G159=0,0,1)+IF(G179=0,0,1)+IF(G198=0,0,1))</f>
        <v>51.144000000000005</v>
      </c>
      <c r="H199" s="152">
        <f t="shared" si="44"/>
        <v>42.851000000000013</v>
      </c>
      <c r="I199" s="152">
        <f t="shared" si="44"/>
        <v>169.316</v>
      </c>
      <c r="J199" s="152">
        <f t="shared" si="44"/>
        <v>1272.5300000000002</v>
      </c>
      <c r="K199" s="153"/>
      <c r="L199" s="153" t="e">
        <f t="shared" ref="L199" si="45">(L24+L43+L63+L82+L101+L120+L140+L159+L179+L198)/(IF(L24=0,0,1)+IF(L43=0,0,1)+IF(L63=0,0,1)+IF(L82=0,0,1)+IF(L101=0,0,1)+IF(L120=0,0,1)+IF(L140=0,0,1)+IF(L159=0,0,1)+IF(L179=0,0,1)+IF(L198=0,0,1))</f>
        <v>#DIV/0!</v>
      </c>
    </row>
  </sheetData>
  <mergeCells count="14">
    <mergeCell ref="C63:D63"/>
    <mergeCell ref="C1:E1"/>
    <mergeCell ref="H1:K1"/>
    <mergeCell ref="H2:K2"/>
    <mergeCell ref="C24:D24"/>
    <mergeCell ref="C43:D43"/>
    <mergeCell ref="C198:D198"/>
    <mergeCell ref="C199:E199"/>
    <mergeCell ref="C82:D82"/>
    <mergeCell ref="C101:D101"/>
    <mergeCell ref="C120:D120"/>
    <mergeCell ref="C140:D140"/>
    <mergeCell ref="C159:D159"/>
    <mergeCell ref="C179:D179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view="pageBreakPreview" zoomScale="60" zoomScaleNormal="90" workbookViewId="0">
      <selection sqref="A1:XFD1048576"/>
    </sheetView>
  </sheetViews>
  <sheetFormatPr defaultColWidth="9.109375" defaultRowHeight="15.6" x14ac:dyDescent="0.3"/>
  <cols>
    <col min="1" max="1" width="4.6640625" style="52" customWidth="1"/>
    <col min="2" max="2" width="5.33203125" style="52" customWidth="1"/>
    <col min="3" max="3" width="9.109375" style="51"/>
    <col min="4" max="4" width="11.5546875" style="51" customWidth="1"/>
    <col min="5" max="5" width="52.5546875" style="52" customWidth="1"/>
    <col min="6" max="6" width="12.5546875" style="52" customWidth="1"/>
    <col min="7" max="7" width="10" style="52" customWidth="1"/>
    <col min="8" max="8" width="7.5546875" style="52" customWidth="1"/>
    <col min="9" max="9" width="6.88671875" style="52" customWidth="1"/>
    <col min="10" max="10" width="8.109375" style="52" customWidth="1"/>
    <col min="11" max="11" width="10" style="52" customWidth="1"/>
    <col min="12" max="16384" width="9.109375" style="52"/>
  </cols>
  <sheetData>
    <row r="1" spans="1:12" x14ac:dyDescent="0.3">
      <c r="A1" s="51" t="s">
        <v>7</v>
      </c>
      <c r="C1" s="168" t="s">
        <v>197</v>
      </c>
      <c r="D1" s="168"/>
      <c r="E1" s="168"/>
      <c r="F1" s="53" t="s">
        <v>196</v>
      </c>
      <c r="G1" s="52" t="s">
        <v>198</v>
      </c>
      <c r="H1" s="169"/>
      <c r="I1" s="169"/>
      <c r="J1" s="169"/>
      <c r="K1" s="169"/>
    </row>
    <row r="2" spans="1:12" x14ac:dyDescent="0.3">
      <c r="A2" s="54" t="s">
        <v>202</v>
      </c>
      <c r="C2" s="52"/>
      <c r="G2" s="52" t="s">
        <v>18</v>
      </c>
      <c r="H2" s="169" t="s">
        <v>199</v>
      </c>
      <c r="I2" s="169"/>
      <c r="J2" s="169"/>
      <c r="K2" s="169"/>
    </row>
    <row r="3" spans="1:12" ht="17.25" customHeight="1" x14ac:dyDescent="0.3">
      <c r="A3" s="55" t="s">
        <v>8</v>
      </c>
      <c r="C3" s="52"/>
      <c r="D3" s="56"/>
      <c r="E3" s="57" t="s">
        <v>200</v>
      </c>
      <c r="G3" s="52" t="s">
        <v>19</v>
      </c>
      <c r="H3" s="58"/>
      <c r="I3" s="58"/>
      <c r="J3" s="59">
        <v>2024</v>
      </c>
      <c r="K3" s="60"/>
    </row>
    <row r="4" spans="1:12" ht="16.2" thickBot="1" x14ac:dyDescent="0.35">
      <c r="C4" s="52"/>
      <c r="D4" s="55"/>
      <c r="H4" s="61" t="s">
        <v>36</v>
      </c>
      <c r="I4" s="61" t="s">
        <v>37</v>
      </c>
      <c r="J4" s="61" t="s">
        <v>38</v>
      </c>
    </row>
    <row r="5" spans="1:12" ht="63" thickBot="1" x14ac:dyDescent="0.35">
      <c r="A5" s="62" t="s">
        <v>14</v>
      </c>
      <c r="B5" s="63" t="s">
        <v>15</v>
      </c>
      <c r="C5" s="64" t="s">
        <v>0</v>
      </c>
      <c r="D5" s="64" t="s">
        <v>13</v>
      </c>
      <c r="E5" s="64" t="s">
        <v>12</v>
      </c>
      <c r="F5" s="64" t="s">
        <v>34</v>
      </c>
      <c r="G5" s="64" t="s">
        <v>1</v>
      </c>
      <c r="H5" s="64" t="s">
        <v>2</v>
      </c>
      <c r="I5" s="64" t="s">
        <v>3</v>
      </c>
      <c r="J5" s="64" t="s">
        <v>10</v>
      </c>
      <c r="K5" s="65" t="s">
        <v>11</v>
      </c>
      <c r="L5" s="64" t="s">
        <v>35</v>
      </c>
    </row>
    <row r="6" spans="1:12" x14ac:dyDescent="0.3">
      <c r="A6" s="66">
        <v>1</v>
      </c>
      <c r="B6" s="67">
        <v>1</v>
      </c>
      <c r="C6" s="68" t="s">
        <v>20</v>
      </c>
      <c r="D6" s="69" t="s">
        <v>21</v>
      </c>
      <c r="E6" s="70" t="s">
        <v>127</v>
      </c>
      <c r="F6" s="71">
        <v>250</v>
      </c>
      <c r="G6" s="71">
        <v>10.4</v>
      </c>
      <c r="H6" s="71">
        <v>14.6</v>
      </c>
      <c r="I6" s="71">
        <v>46.9</v>
      </c>
      <c r="J6" s="71">
        <v>360</v>
      </c>
      <c r="K6" s="72" t="s">
        <v>128</v>
      </c>
      <c r="L6" s="71"/>
    </row>
    <row r="7" spans="1:12" x14ac:dyDescent="0.3">
      <c r="A7" s="73"/>
      <c r="B7" s="74"/>
      <c r="C7" s="75"/>
      <c r="D7" s="57"/>
      <c r="E7" s="76"/>
      <c r="F7" s="77"/>
      <c r="G7" s="77"/>
      <c r="H7" s="77"/>
      <c r="I7" s="77"/>
      <c r="J7" s="77"/>
      <c r="K7" s="78"/>
      <c r="L7" s="77"/>
    </row>
    <row r="8" spans="1:12" x14ac:dyDescent="0.3">
      <c r="A8" s="73"/>
      <c r="B8" s="74"/>
      <c r="C8" s="75"/>
      <c r="D8" s="79" t="s">
        <v>22</v>
      </c>
      <c r="E8" s="76" t="s">
        <v>129</v>
      </c>
      <c r="F8" s="77">
        <v>200</v>
      </c>
      <c r="G8" s="77">
        <v>4.7</v>
      </c>
      <c r="H8" s="77">
        <v>4.3</v>
      </c>
      <c r="I8" s="77">
        <v>12.4</v>
      </c>
      <c r="J8" s="77">
        <v>107.2</v>
      </c>
      <c r="K8" s="78" t="s">
        <v>130</v>
      </c>
      <c r="L8" s="77"/>
    </row>
    <row r="9" spans="1:12" x14ac:dyDescent="0.3">
      <c r="A9" s="73"/>
      <c r="B9" s="74"/>
      <c r="C9" s="75"/>
      <c r="D9" s="79" t="s">
        <v>23</v>
      </c>
      <c r="E9" s="76" t="s">
        <v>23</v>
      </c>
      <c r="F9" s="77">
        <v>30</v>
      </c>
      <c r="G9" s="77">
        <v>2</v>
      </c>
      <c r="H9" s="77">
        <v>0.4</v>
      </c>
      <c r="I9" s="77">
        <v>11.9</v>
      </c>
      <c r="J9" s="77">
        <v>58.7</v>
      </c>
      <c r="K9" s="78" t="s">
        <v>118</v>
      </c>
      <c r="L9" s="77"/>
    </row>
    <row r="10" spans="1:12" x14ac:dyDescent="0.3">
      <c r="A10" s="73"/>
      <c r="B10" s="74"/>
      <c r="C10" s="75"/>
      <c r="D10" s="79" t="s">
        <v>24</v>
      </c>
      <c r="E10" s="76" t="s">
        <v>123</v>
      </c>
      <c r="F10" s="77">
        <v>130</v>
      </c>
      <c r="G10" s="77">
        <v>0.5</v>
      </c>
      <c r="H10" s="77">
        <v>0.5</v>
      </c>
      <c r="I10" s="77">
        <v>12.7</v>
      </c>
      <c r="J10" s="77">
        <v>57.7</v>
      </c>
      <c r="K10" s="78" t="s">
        <v>24</v>
      </c>
      <c r="L10" s="77"/>
    </row>
    <row r="11" spans="1:12" x14ac:dyDescent="0.3">
      <c r="A11" s="73"/>
      <c r="B11" s="74"/>
      <c r="C11" s="75"/>
      <c r="D11" s="57"/>
      <c r="E11" s="76"/>
      <c r="F11" s="77"/>
      <c r="G11" s="77"/>
      <c r="H11" s="77"/>
      <c r="I11" s="77"/>
      <c r="J11" s="77"/>
      <c r="K11" s="78"/>
      <c r="L11" s="77"/>
    </row>
    <row r="12" spans="1:12" x14ac:dyDescent="0.3">
      <c r="A12" s="73"/>
      <c r="B12" s="74"/>
      <c r="C12" s="75"/>
      <c r="D12" s="57"/>
      <c r="E12" s="76"/>
      <c r="F12" s="77"/>
      <c r="G12" s="77"/>
      <c r="H12" s="77"/>
      <c r="I12" s="77"/>
      <c r="J12" s="77"/>
      <c r="K12" s="78"/>
      <c r="L12" s="77"/>
    </row>
    <row r="13" spans="1:12" x14ac:dyDescent="0.3">
      <c r="A13" s="80"/>
      <c r="B13" s="81"/>
      <c r="C13" s="82"/>
      <c r="D13" s="83" t="s">
        <v>33</v>
      </c>
      <c r="E13" s="84"/>
      <c r="F13" s="85">
        <f>SUM(F6:F12)</f>
        <v>610</v>
      </c>
      <c r="G13" s="85">
        <f t="shared" ref="G13:J13" si="0">SUM(G6:G12)</f>
        <v>17.600000000000001</v>
      </c>
      <c r="H13" s="85">
        <f t="shared" si="0"/>
        <v>19.799999999999997</v>
      </c>
      <c r="I13" s="85">
        <f t="shared" si="0"/>
        <v>83.9</v>
      </c>
      <c r="J13" s="85">
        <f t="shared" si="0"/>
        <v>583.6</v>
      </c>
      <c r="K13" s="86"/>
      <c r="L13" s="85">
        <f t="shared" ref="L13" si="1">SUM(L6:L12)</f>
        <v>0</v>
      </c>
    </row>
    <row r="14" spans="1:12" x14ac:dyDescent="0.3">
      <c r="A14" s="87">
        <f>A6</f>
        <v>1</v>
      </c>
      <c r="B14" s="88">
        <f>B6</f>
        <v>1</v>
      </c>
      <c r="C14" s="89" t="s">
        <v>25</v>
      </c>
      <c r="D14" s="79"/>
      <c r="E14" s="76"/>
      <c r="F14" s="77"/>
      <c r="G14" s="77"/>
      <c r="H14" s="77"/>
      <c r="I14" s="77"/>
      <c r="J14" s="77"/>
      <c r="K14" s="78"/>
      <c r="L14" s="77"/>
    </row>
    <row r="15" spans="1:12" x14ac:dyDescent="0.3">
      <c r="A15" s="73"/>
      <c r="B15" s="74"/>
      <c r="C15" s="75"/>
      <c r="D15" s="79" t="s">
        <v>27</v>
      </c>
      <c r="E15" s="76" t="s">
        <v>131</v>
      </c>
      <c r="F15" s="77">
        <v>250</v>
      </c>
      <c r="G15" s="77">
        <v>5.9</v>
      </c>
      <c r="H15" s="77">
        <v>7.8</v>
      </c>
      <c r="I15" s="77">
        <v>17</v>
      </c>
      <c r="J15" s="77">
        <v>161.69999999999999</v>
      </c>
      <c r="K15" s="78" t="s">
        <v>97</v>
      </c>
      <c r="L15" s="77"/>
    </row>
    <row r="16" spans="1:12" x14ac:dyDescent="0.3">
      <c r="A16" s="73"/>
      <c r="B16" s="74"/>
      <c r="C16" s="75"/>
      <c r="D16" s="79" t="s">
        <v>28</v>
      </c>
      <c r="E16" s="76" t="s">
        <v>132</v>
      </c>
      <c r="F16" s="77">
        <v>120</v>
      </c>
      <c r="G16" s="77">
        <v>20.399999999999999</v>
      </c>
      <c r="H16" s="77">
        <v>20.399999999999999</v>
      </c>
      <c r="I16" s="77">
        <v>4.7</v>
      </c>
      <c r="J16" s="77">
        <v>283.60000000000002</v>
      </c>
      <c r="K16" s="78" t="s">
        <v>45</v>
      </c>
      <c r="L16" s="77"/>
    </row>
    <row r="17" spans="1:12" x14ac:dyDescent="0.3">
      <c r="A17" s="73"/>
      <c r="B17" s="74"/>
      <c r="C17" s="75"/>
      <c r="D17" s="79" t="s">
        <v>29</v>
      </c>
      <c r="E17" s="76" t="s">
        <v>133</v>
      </c>
      <c r="F17" s="77">
        <v>200</v>
      </c>
      <c r="G17" s="77">
        <v>10.9</v>
      </c>
      <c r="H17" s="77">
        <v>9.3000000000000007</v>
      </c>
      <c r="I17" s="77">
        <v>47.9</v>
      </c>
      <c r="J17" s="77">
        <v>318.60000000000002</v>
      </c>
      <c r="K17" s="78" t="s">
        <v>103</v>
      </c>
      <c r="L17" s="77"/>
    </row>
    <row r="18" spans="1:12" x14ac:dyDescent="0.3">
      <c r="A18" s="73"/>
      <c r="B18" s="74"/>
      <c r="C18" s="75"/>
      <c r="D18" s="79" t="s">
        <v>30</v>
      </c>
      <c r="E18" s="76" t="s">
        <v>134</v>
      </c>
      <c r="F18" s="77">
        <v>200</v>
      </c>
      <c r="G18" s="77">
        <v>0.5</v>
      </c>
      <c r="H18" s="77">
        <v>0.2</v>
      </c>
      <c r="I18" s="77">
        <v>19.399999999999999</v>
      </c>
      <c r="J18" s="77">
        <v>81.3</v>
      </c>
      <c r="K18" s="78" t="s">
        <v>144</v>
      </c>
      <c r="L18" s="77"/>
    </row>
    <row r="19" spans="1:12" x14ac:dyDescent="0.3">
      <c r="A19" s="73"/>
      <c r="B19" s="74"/>
      <c r="C19" s="75"/>
      <c r="D19" s="79" t="s">
        <v>31</v>
      </c>
      <c r="E19" s="76" t="s">
        <v>56</v>
      </c>
      <c r="F19" s="77">
        <v>60</v>
      </c>
      <c r="G19" s="77">
        <v>4</v>
      </c>
      <c r="H19" s="77">
        <v>0.7</v>
      </c>
      <c r="I19" s="77">
        <v>23.8</v>
      </c>
      <c r="J19" s="77">
        <v>117.4</v>
      </c>
      <c r="K19" s="78" t="s">
        <v>118</v>
      </c>
      <c r="L19" s="77"/>
    </row>
    <row r="20" spans="1:12" x14ac:dyDescent="0.3">
      <c r="A20" s="73"/>
      <c r="B20" s="74"/>
      <c r="C20" s="75"/>
      <c r="D20" s="79" t="s">
        <v>32</v>
      </c>
      <c r="E20" s="76"/>
      <c r="F20" s="77"/>
      <c r="G20" s="77"/>
      <c r="H20" s="77"/>
      <c r="I20" s="77"/>
      <c r="J20" s="77"/>
      <c r="K20" s="78"/>
      <c r="L20" s="77"/>
    </row>
    <row r="21" spans="1:12" x14ac:dyDescent="0.3">
      <c r="A21" s="73"/>
      <c r="B21" s="74"/>
      <c r="C21" s="75"/>
      <c r="D21" s="110" t="s">
        <v>24</v>
      </c>
      <c r="E21" s="128" t="s">
        <v>203</v>
      </c>
      <c r="F21" s="129">
        <v>130</v>
      </c>
      <c r="G21" s="129">
        <v>0.52</v>
      </c>
      <c r="H21" s="129">
        <v>0.39</v>
      </c>
      <c r="I21" s="129">
        <v>14.7</v>
      </c>
      <c r="J21" s="129">
        <v>54.6</v>
      </c>
      <c r="K21" s="130" t="s">
        <v>24</v>
      </c>
      <c r="L21" s="77"/>
    </row>
    <row r="22" spans="1:12" x14ac:dyDescent="0.3">
      <c r="A22" s="73"/>
      <c r="B22" s="74"/>
      <c r="C22" s="75"/>
      <c r="D22" s="57"/>
      <c r="E22" s="76"/>
      <c r="F22" s="77"/>
      <c r="G22" s="77"/>
      <c r="H22" s="77"/>
      <c r="I22" s="77"/>
      <c r="J22" s="77"/>
      <c r="K22" s="78"/>
      <c r="L22" s="77"/>
    </row>
    <row r="23" spans="1:12" x14ac:dyDescent="0.3">
      <c r="A23" s="80"/>
      <c r="B23" s="81"/>
      <c r="C23" s="82"/>
      <c r="D23" s="83" t="s">
        <v>33</v>
      </c>
      <c r="E23" s="84"/>
      <c r="F23" s="85">
        <f>SUM(F14:F22)</f>
        <v>960</v>
      </c>
      <c r="G23" s="85">
        <f t="shared" ref="G23:J23" si="2">SUM(G14:G22)</f>
        <v>42.22</v>
      </c>
      <c r="H23" s="85">
        <f t="shared" si="2"/>
        <v>38.790000000000006</v>
      </c>
      <c r="I23" s="85">
        <f t="shared" si="2"/>
        <v>127.5</v>
      </c>
      <c r="J23" s="85">
        <f t="shared" si="2"/>
        <v>1017.2</v>
      </c>
      <c r="K23" s="86"/>
      <c r="L23" s="85">
        <f t="shared" ref="L23" si="3">SUM(L14:L22)</f>
        <v>0</v>
      </c>
    </row>
    <row r="24" spans="1:12" ht="16.2" thickBot="1" x14ac:dyDescent="0.35">
      <c r="A24" s="90">
        <f>A6</f>
        <v>1</v>
      </c>
      <c r="B24" s="91">
        <f>B6</f>
        <v>1</v>
      </c>
      <c r="C24" s="165" t="s">
        <v>4</v>
      </c>
      <c r="D24" s="166"/>
      <c r="E24" s="92"/>
      <c r="F24" s="93">
        <f>F13+F23</f>
        <v>1570</v>
      </c>
      <c r="G24" s="93">
        <f t="shared" ref="G24:J24" si="4">G13+G23</f>
        <v>59.82</v>
      </c>
      <c r="H24" s="93">
        <f t="shared" si="4"/>
        <v>58.59</v>
      </c>
      <c r="I24" s="93">
        <f t="shared" si="4"/>
        <v>211.4</v>
      </c>
      <c r="J24" s="93">
        <f t="shared" si="4"/>
        <v>1600.8000000000002</v>
      </c>
      <c r="K24" s="94"/>
      <c r="L24" s="94">
        <f t="shared" ref="L24" si="5">L13+L23</f>
        <v>0</v>
      </c>
    </row>
    <row r="25" spans="1:12" x14ac:dyDescent="0.3">
      <c r="A25" s="95">
        <v>1</v>
      </c>
      <c r="B25" s="74">
        <v>2</v>
      </c>
      <c r="C25" s="68" t="s">
        <v>20</v>
      </c>
      <c r="D25" s="69" t="s">
        <v>21</v>
      </c>
      <c r="E25" s="70" t="s">
        <v>145</v>
      </c>
      <c r="F25" s="71">
        <v>250</v>
      </c>
      <c r="G25" s="71">
        <v>6.2</v>
      </c>
      <c r="H25" s="71">
        <v>8.6999999999999993</v>
      </c>
      <c r="I25" s="71">
        <v>29.9</v>
      </c>
      <c r="J25" s="71">
        <v>222.5</v>
      </c>
      <c r="K25" s="72" t="s">
        <v>146</v>
      </c>
      <c r="L25" s="71"/>
    </row>
    <row r="26" spans="1:12" x14ac:dyDescent="0.3">
      <c r="A26" s="95"/>
      <c r="B26" s="74"/>
      <c r="C26" s="75"/>
      <c r="D26" s="57"/>
      <c r="E26" s="76"/>
      <c r="F26" s="77"/>
      <c r="G26" s="77"/>
      <c r="H26" s="77"/>
      <c r="I26" s="77"/>
      <c r="J26" s="77"/>
      <c r="K26" s="78"/>
      <c r="L26" s="77"/>
    </row>
    <row r="27" spans="1:12" x14ac:dyDescent="0.3">
      <c r="A27" s="95"/>
      <c r="B27" s="74"/>
      <c r="C27" s="75"/>
      <c r="D27" s="79" t="s">
        <v>22</v>
      </c>
      <c r="E27" s="76" t="s">
        <v>120</v>
      </c>
      <c r="F27" s="77">
        <v>200</v>
      </c>
      <c r="G27" s="77">
        <v>0.2</v>
      </c>
      <c r="H27" s="77">
        <v>0</v>
      </c>
      <c r="I27" s="77">
        <v>6.4</v>
      </c>
      <c r="J27" s="77">
        <v>26.8</v>
      </c>
      <c r="K27" s="78" t="s">
        <v>121</v>
      </c>
      <c r="L27" s="77"/>
    </row>
    <row r="28" spans="1:12" x14ac:dyDescent="0.3">
      <c r="A28" s="95"/>
      <c r="B28" s="74"/>
      <c r="C28" s="75"/>
      <c r="D28" s="79" t="s">
        <v>23</v>
      </c>
      <c r="E28" s="76" t="s">
        <v>23</v>
      </c>
      <c r="F28" s="77">
        <v>30</v>
      </c>
      <c r="G28" s="77">
        <v>2</v>
      </c>
      <c r="H28" s="77">
        <v>0.4</v>
      </c>
      <c r="I28" s="77">
        <v>11.9</v>
      </c>
      <c r="J28" s="77">
        <v>58.7</v>
      </c>
      <c r="K28" s="78" t="s">
        <v>118</v>
      </c>
      <c r="L28" s="77"/>
    </row>
    <row r="29" spans="1:12" x14ac:dyDescent="0.3">
      <c r="A29" s="95"/>
      <c r="B29" s="74"/>
      <c r="C29" s="75"/>
      <c r="D29" s="79" t="s">
        <v>24</v>
      </c>
      <c r="E29" s="76" t="s">
        <v>142</v>
      </c>
      <c r="F29" s="77">
        <v>70</v>
      </c>
      <c r="G29" s="77">
        <v>0.6</v>
      </c>
      <c r="H29" s="77">
        <v>0.1</v>
      </c>
      <c r="I29" s="77">
        <v>5.3</v>
      </c>
      <c r="J29" s="77">
        <v>24.5</v>
      </c>
      <c r="K29" s="78" t="s">
        <v>24</v>
      </c>
      <c r="L29" s="77"/>
    </row>
    <row r="30" spans="1:12" x14ac:dyDescent="0.3">
      <c r="A30" s="95"/>
      <c r="B30" s="74"/>
      <c r="C30" s="75"/>
      <c r="D30" s="57"/>
      <c r="E30" s="76" t="s">
        <v>193</v>
      </c>
      <c r="F30" s="77">
        <v>200</v>
      </c>
      <c r="G30" s="77">
        <v>5.4</v>
      </c>
      <c r="H30" s="77">
        <v>5</v>
      </c>
      <c r="I30" s="77">
        <v>21.6</v>
      </c>
      <c r="J30" s="77">
        <v>153</v>
      </c>
      <c r="K30" s="78" t="s">
        <v>118</v>
      </c>
      <c r="L30" s="77"/>
    </row>
    <row r="31" spans="1:12" x14ac:dyDescent="0.3">
      <c r="A31" s="95"/>
      <c r="B31" s="74"/>
      <c r="C31" s="75"/>
      <c r="D31" s="57"/>
      <c r="E31" s="76"/>
      <c r="F31" s="77"/>
      <c r="G31" s="77"/>
      <c r="H31" s="77"/>
      <c r="I31" s="77"/>
      <c r="J31" s="77"/>
      <c r="K31" s="78"/>
      <c r="L31" s="77"/>
    </row>
    <row r="32" spans="1:12" x14ac:dyDescent="0.3">
      <c r="A32" s="96"/>
      <c r="B32" s="81"/>
      <c r="C32" s="82"/>
      <c r="D32" s="83" t="s">
        <v>33</v>
      </c>
      <c r="E32" s="84"/>
      <c r="F32" s="85">
        <f>SUM(F25:F31)</f>
        <v>750</v>
      </c>
      <c r="G32" s="85">
        <f t="shared" ref="G32:L32" si="6">SUM(G25:G31)</f>
        <v>14.4</v>
      </c>
      <c r="H32" s="85">
        <f t="shared" si="6"/>
        <v>14.2</v>
      </c>
      <c r="I32" s="85">
        <f t="shared" si="6"/>
        <v>75.099999999999994</v>
      </c>
      <c r="J32" s="85">
        <f t="shared" si="6"/>
        <v>485.5</v>
      </c>
      <c r="K32" s="86"/>
      <c r="L32" s="85">
        <f t="shared" si="6"/>
        <v>0</v>
      </c>
    </row>
    <row r="33" spans="1:12" x14ac:dyDescent="0.3">
      <c r="A33" s="88">
        <f>A25</f>
        <v>1</v>
      </c>
      <c r="B33" s="88">
        <f>B25</f>
        <v>2</v>
      </c>
      <c r="C33" s="89" t="s">
        <v>25</v>
      </c>
      <c r="D33" s="79" t="s">
        <v>26</v>
      </c>
      <c r="E33" s="76" t="s">
        <v>164</v>
      </c>
      <c r="F33" s="77">
        <v>100</v>
      </c>
      <c r="G33" s="77">
        <v>1.2</v>
      </c>
      <c r="H33" s="77">
        <v>8.9</v>
      </c>
      <c r="I33" s="77">
        <v>6.7</v>
      </c>
      <c r="J33" s="77">
        <v>111.9</v>
      </c>
      <c r="K33" s="78" t="s">
        <v>81</v>
      </c>
      <c r="L33" s="77"/>
    </row>
    <row r="34" spans="1:12" x14ac:dyDescent="0.3">
      <c r="A34" s="95"/>
      <c r="B34" s="74"/>
      <c r="C34" s="75"/>
      <c r="D34" s="79" t="s">
        <v>27</v>
      </c>
      <c r="E34" s="76" t="s">
        <v>149</v>
      </c>
      <c r="F34" s="77">
        <v>250</v>
      </c>
      <c r="G34" s="77">
        <v>5.8</v>
      </c>
      <c r="H34" s="77">
        <v>7.6</v>
      </c>
      <c r="I34" s="77">
        <v>7.13</v>
      </c>
      <c r="J34" s="77">
        <v>120.68</v>
      </c>
      <c r="K34" s="78" t="s">
        <v>65</v>
      </c>
      <c r="L34" s="77"/>
    </row>
    <row r="35" spans="1:12" x14ac:dyDescent="0.3">
      <c r="A35" s="95"/>
      <c r="B35" s="74"/>
      <c r="C35" s="75"/>
      <c r="D35" s="79" t="s">
        <v>28</v>
      </c>
      <c r="E35" s="76" t="s">
        <v>152</v>
      </c>
      <c r="F35" s="77">
        <v>100</v>
      </c>
      <c r="G35" s="77">
        <v>14.1</v>
      </c>
      <c r="H35" s="77">
        <v>6.3</v>
      </c>
      <c r="I35" s="77">
        <v>4.4000000000000004</v>
      </c>
      <c r="J35" s="77">
        <v>131.1</v>
      </c>
      <c r="K35" s="78" t="s">
        <v>153</v>
      </c>
      <c r="L35" s="77"/>
    </row>
    <row r="36" spans="1:12" x14ac:dyDescent="0.3">
      <c r="A36" s="95"/>
      <c r="B36" s="74"/>
      <c r="C36" s="75"/>
      <c r="D36" s="79" t="s">
        <v>29</v>
      </c>
      <c r="E36" s="76" t="s">
        <v>150</v>
      </c>
      <c r="F36" s="77">
        <v>200</v>
      </c>
      <c r="G36" s="77">
        <v>5.9</v>
      </c>
      <c r="H36" s="77">
        <v>7.9</v>
      </c>
      <c r="I36" s="77">
        <v>40.6</v>
      </c>
      <c r="J36" s="77">
        <v>257.2</v>
      </c>
      <c r="K36" s="78" t="s">
        <v>151</v>
      </c>
      <c r="L36" s="77"/>
    </row>
    <row r="37" spans="1:12" x14ac:dyDescent="0.3">
      <c r="A37" s="95"/>
      <c r="B37" s="74"/>
      <c r="C37" s="75"/>
      <c r="D37" s="79" t="s">
        <v>30</v>
      </c>
      <c r="E37" s="76" t="s">
        <v>154</v>
      </c>
      <c r="F37" s="77">
        <v>200</v>
      </c>
      <c r="G37" s="77">
        <v>1.6</v>
      </c>
      <c r="H37" s="77">
        <v>1.4</v>
      </c>
      <c r="I37" s="77">
        <v>8.6</v>
      </c>
      <c r="J37" s="77">
        <v>53.5</v>
      </c>
      <c r="K37" s="78" t="s">
        <v>140</v>
      </c>
      <c r="L37" s="77"/>
    </row>
    <row r="38" spans="1:12" x14ac:dyDescent="0.3">
      <c r="A38" s="95"/>
      <c r="B38" s="74"/>
      <c r="C38" s="75"/>
      <c r="D38" s="79" t="s">
        <v>31</v>
      </c>
      <c r="E38" s="76" t="s">
        <v>56</v>
      </c>
      <c r="F38" s="77">
        <v>60</v>
      </c>
      <c r="G38" s="77">
        <v>4</v>
      </c>
      <c r="H38" s="77">
        <v>0.7</v>
      </c>
      <c r="I38" s="77">
        <v>23.8</v>
      </c>
      <c r="J38" s="77">
        <v>117.7</v>
      </c>
      <c r="K38" s="78" t="s">
        <v>118</v>
      </c>
      <c r="L38" s="77"/>
    </row>
    <row r="39" spans="1:12" x14ac:dyDescent="0.3">
      <c r="A39" s="95"/>
      <c r="B39" s="74"/>
      <c r="C39" s="75"/>
      <c r="D39" s="79"/>
      <c r="E39" s="76"/>
      <c r="F39" s="77"/>
      <c r="G39" s="77"/>
      <c r="H39" s="77"/>
      <c r="I39" s="77"/>
      <c r="J39" s="77"/>
      <c r="K39" s="78"/>
      <c r="L39" s="77"/>
    </row>
    <row r="40" spans="1:12" x14ac:dyDescent="0.3">
      <c r="A40" s="95"/>
      <c r="B40" s="74"/>
      <c r="C40" s="75"/>
      <c r="D40" s="57"/>
      <c r="E40" s="76"/>
      <c r="F40" s="77"/>
      <c r="G40" s="77"/>
      <c r="H40" s="77"/>
      <c r="I40" s="77"/>
      <c r="J40" s="77"/>
      <c r="K40" s="78"/>
      <c r="L40" s="77"/>
    </row>
    <row r="41" spans="1:12" x14ac:dyDescent="0.3">
      <c r="A41" s="95"/>
      <c r="B41" s="74"/>
      <c r="C41" s="75"/>
      <c r="D41" s="57"/>
      <c r="E41" s="76"/>
      <c r="F41" s="77"/>
      <c r="G41" s="77"/>
      <c r="H41" s="77"/>
      <c r="I41" s="77"/>
      <c r="J41" s="77"/>
      <c r="K41" s="78"/>
      <c r="L41" s="77"/>
    </row>
    <row r="42" spans="1:12" x14ac:dyDescent="0.3">
      <c r="A42" s="96"/>
      <c r="B42" s="81"/>
      <c r="C42" s="82"/>
      <c r="D42" s="83" t="s">
        <v>33</v>
      </c>
      <c r="E42" s="84"/>
      <c r="F42" s="85">
        <f>SUM(F33:F41)</f>
        <v>910</v>
      </c>
      <c r="G42" s="85">
        <f t="shared" ref="G42:L42" si="7">SUM(G33:G41)</f>
        <v>32.6</v>
      </c>
      <c r="H42" s="85">
        <f t="shared" si="7"/>
        <v>32.800000000000004</v>
      </c>
      <c r="I42" s="85">
        <f t="shared" si="7"/>
        <v>91.22999999999999</v>
      </c>
      <c r="J42" s="85">
        <f t="shared" si="7"/>
        <v>792.08</v>
      </c>
      <c r="K42" s="86"/>
      <c r="L42" s="85">
        <f t="shared" si="7"/>
        <v>0</v>
      </c>
    </row>
    <row r="43" spans="1:12" ht="15.75" customHeight="1" thickBot="1" x14ac:dyDescent="0.35">
      <c r="A43" s="97">
        <f>A25</f>
        <v>1</v>
      </c>
      <c r="B43" s="97">
        <f>B25</f>
        <v>2</v>
      </c>
      <c r="C43" s="165" t="s">
        <v>4</v>
      </c>
      <c r="D43" s="166"/>
      <c r="E43" s="92"/>
      <c r="F43" s="93">
        <f>F32+F42</f>
        <v>1660</v>
      </c>
      <c r="G43" s="93">
        <f t="shared" ref="G43:L43" si="8">G32+G42</f>
        <v>47</v>
      </c>
      <c r="H43" s="93">
        <f t="shared" si="8"/>
        <v>47</v>
      </c>
      <c r="I43" s="93">
        <f t="shared" si="8"/>
        <v>166.32999999999998</v>
      </c>
      <c r="J43" s="93">
        <f t="shared" si="8"/>
        <v>1277.58</v>
      </c>
      <c r="K43" s="94"/>
      <c r="L43" s="94">
        <f t="shared" si="8"/>
        <v>0</v>
      </c>
    </row>
    <row r="44" spans="1:12" x14ac:dyDescent="0.3">
      <c r="A44" s="66">
        <v>1</v>
      </c>
      <c r="B44" s="67">
        <v>3</v>
      </c>
      <c r="C44" s="68" t="s">
        <v>20</v>
      </c>
      <c r="D44" s="69" t="s">
        <v>21</v>
      </c>
      <c r="E44" s="70" t="s">
        <v>179</v>
      </c>
      <c r="F44" s="71">
        <v>260</v>
      </c>
      <c r="G44" s="71">
        <v>10.5</v>
      </c>
      <c r="H44" s="71">
        <v>14.5</v>
      </c>
      <c r="I44" s="71">
        <v>53.8</v>
      </c>
      <c r="J44" s="71">
        <v>387.7</v>
      </c>
      <c r="K44" s="72" t="s">
        <v>180</v>
      </c>
      <c r="L44" s="71"/>
    </row>
    <row r="45" spans="1:12" x14ac:dyDescent="0.3">
      <c r="A45" s="73"/>
      <c r="B45" s="74"/>
      <c r="C45" s="75"/>
      <c r="D45" s="57"/>
      <c r="E45" s="76" t="s">
        <v>147</v>
      </c>
      <c r="F45" s="77">
        <v>15</v>
      </c>
      <c r="G45" s="77">
        <v>3.5</v>
      </c>
      <c r="H45" s="77">
        <v>4.4000000000000004</v>
      </c>
      <c r="I45" s="77">
        <v>0</v>
      </c>
      <c r="J45" s="77">
        <v>53.7</v>
      </c>
      <c r="K45" s="78" t="s">
        <v>148</v>
      </c>
      <c r="L45" s="77"/>
    </row>
    <row r="46" spans="1:12" x14ac:dyDescent="0.3">
      <c r="A46" s="73"/>
      <c r="B46" s="74"/>
      <c r="C46" s="75"/>
      <c r="D46" s="79" t="s">
        <v>22</v>
      </c>
      <c r="E46" s="76"/>
      <c r="F46" s="77"/>
      <c r="G46" s="77"/>
      <c r="H46" s="77"/>
      <c r="I46" s="77"/>
      <c r="J46" s="77"/>
      <c r="K46" s="78"/>
      <c r="L46" s="77"/>
    </row>
    <row r="47" spans="1:12" x14ac:dyDescent="0.3">
      <c r="A47" s="73"/>
      <c r="B47" s="74"/>
      <c r="C47" s="75"/>
      <c r="D47" s="79" t="s">
        <v>23</v>
      </c>
      <c r="E47" s="76" t="s">
        <v>122</v>
      </c>
      <c r="F47" s="77">
        <v>30</v>
      </c>
      <c r="G47" s="77">
        <v>2</v>
      </c>
      <c r="H47" s="77">
        <v>0.4</v>
      </c>
      <c r="I47" s="77">
        <v>11.9</v>
      </c>
      <c r="J47" s="77">
        <v>58.7</v>
      </c>
      <c r="K47" s="78" t="s">
        <v>118</v>
      </c>
      <c r="L47" s="77"/>
    </row>
    <row r="48" spans="1:12" x14ac:dyDescent="0.3">
      <c r="A48" s="73"/>
      <c r="B48" s="74"/>
      <c r="C48" s="75"/>
      <c r="D48" s="79" t="s">
        <v>24</v>
      </c>
      <c r="E48" s="76"/>
      <c r="F48" s="77"/>
      <c r="G48" s="77"/>
      <c r="H48" s="77"/>
      <c r="I48" s="77"/>
      <c r="J48" s="77"/>
      <c r="K48" s="78"/>
      <c r="L48" s="77"/>
    </row>
    <row r="49" spans="1:12" x14ac:dyDescent="0.3">
      <c r="A49" s="73"/>
      <c r="B49" s="74"/>
      <c r="C49" s="75"/>
      <c r="D49" s="57"/>
      <c r="E49" s="76" t="s">
        <v>185</v>
      </c>
      <c r="F49" s="77">
        <v>200</v>
      </c>
      <c r="G49" s="77">
        <v>0.6</v>
      </c>
      <c r="H49" s="77">
        <v>0</v>
      </c>
      <c r="I49" s="77">
        <v>33</v>
      </c>
      <c r="J49" s="77">
        <v>134.4</v>
      </c>
      <c r="K49" s="78" t="s">
        <v>118</v>
      </c>
      <c r="L49" s="77"/>
    </row>
    <row r="50" spans="1:12" x14ac:dyDescent="0.3">
      <c r="A50" s="73"/>
      <c r="B50" s="74"/>
      <c r="C50" s="75"/>
      <c r="D50" s="57"/>
      <c r="E50" s="76"/>
      <c r="F50" s="77">
        <v>200</v>
      </c>
      <c r="G50" s="77"/>
      <c r="H50" s="77"/>
      <c r="I50" s="77"/>
      <c r="J50" s="77"/>
      <c r="K50" s="78"/>
      <c r="L50" s="77"/>
    </row>
    <row r="51" spans="1:12" x14ac:dyDescent="0.3">
      <c r="A51" s="80"/>
      <c r="B51" s="81"/>
      <c r="C51" s="82"/>
      <c r="D51" s="83" t="s">
        <v>33</v>
      </c>
      <c r="E51" s="84"/>
      <c r="F51" s="98">
        <f>SUM(F44:F50)</f>
        <v>705</v>
      </c>
      <c r="G51" s="98">
        <f t="shared" ref="G51:K51" si="9">SUM(G44:G50)</f>
        <v>16.600000000000001</v>
      </c>
      <c r="H51" s="98">
        <f t="shared" si="9"/>
        <v>19.299999999999997</v>
      </c>
      <c r="I51" s="98">
        <f t="shared" si="9"/>
        <v>98.7</v>
      </c>
      <c r="J51" s="98">
        <f t="shared" si="9"/>
        <v>634.5</v>
      </c>
      <c r="K51" s="98">
        <f t="shared" si="9"/>
        <v>0</v>
      </c>
      <c r="L51" s="85">
        <f t="shared" ref="L51" si="10">SUM(L44:L50)</f>
        <v>0</v>
      </c>
    </row>
    <row r="52" spans="1:12" x14ac:dyDescent="0.3">
      <c r="A52" s="87">
        <f>A44</f>
        <v>1</v>
      </c>
      <c r="B52" s="88">
        <f>B44</f>
        <v>3</v>
      </c>
      <c r="C52" s="89" t="s">
        <v>25</v>
      </c>
      <c r="D52" s="79"/>
      <c r="E52" s="76"/>
      <c r="F52" s="77"/>
      <c r="G52" s="77"/>
      <c r="H52" s="77"/>
      <c r="I52" s="77"/>
      <c r="J52" s="77"/>
      <c r="K52" s="78"/>
      <c r="L52" s="77"/>
    </row>
    <row r="53" spans="1:12" x14ac:dyDescent="0.3">
      <c r="A53" s="73"/>
      <c r="B53" s="74"/>
      <c r="C53" s="75"/>
      <c r="D53" s="79" t="s">
        <v>27</v>
      </c>
      <c r="E53" s="76" t="s">
        <v>181</v>
      </c>
      <c r="F53" s="77">
        <v>250</v>
      </c>
      <c r="G53" s="77">
        <v>5.8</v>
      </c>
      <c r="H53" s="77">
        <v>4.0999999999999996</v>
      </c>
      <c r="I53" s="77">
        <v>14.3</v>
      </c>
      <c r="J53" s="77">
        <v>117.6</v>
      </c>
      <c r="K53" s="78" t="s">
        <v>53</v>
      </c>
      <c r="L53" s="77"/>
    </row>
    <row r="54" spans="1:12" x14ac:dyDescent="0.3">
      <c r="A54" s="73"/>
      <c r="B54" s="74"/>
      <c r="C54" s="75"/>
      <c r="D54" s="79" t="s">
        <v>28</v>
      </c>
      <c r="E54" s="76" t="s">
        <v>182</v>
      </c>
      <c r="F54" s="77">
        <v>90</v>
      </c>
      <c r="G54" s="77">
        <v>12.3</v>
      </c>
      <c r="H54" s="77">
        <v>11</v>
      </c>
      <c r="I54" s="77">
        <v>7.5</v>
      </c>
      <c r="J54" s="77">
        <v>177.8</v>
      </c>
      <c r="K54" s="78" t="s">
        <v>183</v>
      </c>
      <c r="L54" s="77"/>
    </row>
    <row r="55" spans="1:12" x14ac:dyDescent="0.3">
      <c r="A55" s="73"/>
      <c r="B55" s="74"/>
      <c r="C55" s="75"/>
      <c r="D55" s="79" t="s">
        <v>29</v>
      </c>
      <c r="E55" s="76" t="s">
        <v>184</v>
      </c>
      <c r="F55" s="77">
        <v>200</v>
      </c>
      <c r="G55" s="77">
        <v>7.1</v>
      </c>
      <c r="H55" s="77">
        <v>7.4</v>
      </c>
      <c r="I55" s="77">
        <v>43.7</v>
      </c>
      <c r="J55" s="77">
        <v>269.3</v>
      </c>
      <c r="K55" s="78" t="s">
        <v>84</v>
      </c>
      <c r="L55" s="77"/>
    </row>
    <row r="56" spans="1:12" x14ac:dyDescent="0.3">
      <c r="A56" s="73"/>
      <c r="B56" s="74"/>
      <c r="C56" s="75"/>
      <c r="D56" s="79" t="s">
        <v>30</v>
      </c>
      <c r="E56" s="76" t="s">
        <v>178</v>
      </c>
      <c r="F56" s="77">
        <v>200</v>
      </c>
      <c r="G56" s="77">
        <v>1</v>
      </c>
      <c r="H56" s="77">
        <v>0.1</v>
      </c>
      <c r="I56" s="77">
        <v>15.7</v>
      </c>
      <c r="J56" s="77">
        <v>66.900000000000006</v>
      </c>
      <c r="K56" s="78" t="s">
        <v>135</v>
      </c>
      <c r="L56" s="77"/>
    </row>
    <row r="57" spans="1:12" x14ac:dyDescent="0.3">
      <c r="A57" s="73"/>
      <c r="B57" s="74"/>
      <c r="C57" s="75"/>
      <c r="D57" s="79" t="s">
        <v>31</v>
      </c>
      <c r="E57" s="76" t="s">
        <v>56</v>
      </c>
      <c r="F57" s="77">
        <v>60</v>
      </c>
      <c r="G57" s="77">
        <v>4</v>
      </c>
      <c r="H57" s="77">
        <v>0.7</v>
      </c>
      <c r="I57" s="77">
        <v>23.8</v>
      </c>
      <c r="J57" s="77">
        <v>117.7</v>
      </c>
      <c r="K57" s="78"/>
      <c r="L57" s="77"/>
    </row>
    <row r="58" spans="1:12" x14ac:dyDescent="0.3">
      <c r="A58" s="73"/>
      <c r="B58" s="74"/>
      <c r="C58" s="75"/>
      <c r="D58" s="79" t="s">
        <v>32</v>
      </c>
      <c r="E58" s="76"/>
      <c r="F58" s="77"/>
      <c r="G58" s="77"/>
      <c r="H58" s="77"/>
      <c r="I58" s="77"/>
      <c r="J58" s="77"/>
      <c r="K58" s="78"/>
      <c r="L58" s="77"/>
    </row>
    <row r="59" spans="1:12" x14ac:dyDescent="0.3">
      <c r="A59" s="73"/>
      <c r="B59" s="74"/>
      <c r="C59" s="75"/>
      <c r="D59" s="79" t="s">
        <v>24</v>
      </c>
      <c r="E59" s="76" t="s">
        <v>123</v>
      </c>
      <c r="F59" s="77">
        <v>130</v>
      </c>
      <c r="G59" s="77">
        <v>0.5</v>
      </c>
      <c r="H59" s="77">
        <v>0.5</v>
      </c>
      <c r="I59" s="77">
        <v>12.7</v>
      </c>
      <c r="J59" s="77">
        <v>57.7</v>
      </c>
      <c r="K59" s="78" t="s">
        <v>24</v>
      </c>
      <c r="L59" s="77"/>
    </row>
    <row r="60" spans="1:12" x14ac:dyDescent="0.3">
      <c r="A60" s="73"/>
      <c r="B60" s="74"/>
      <c r="C60" s="75"/>
      <c r="D60" s="57"/>
      <c r="E60" s="76"/>
      <c r="F60" s="77"/>
      <c r="G60" s="77"/>
      <c r="H60" s="77"/>
      <c r="I60" s="77"/>
      <c r="J60" s="77"/>
      <c r="K60" s="78"/>
      <c r="L60" s="77"/>
    </row>
    <row r="61" spans="1:12" x14ac:dyDescent="0.3">
      <c r="A61" s="80"/>
      <c r="B61" s="81"/>
      <c r="C61" s="82"/>
      <c r="D61" s="83" t="s">
        <v>33</v>
      </c>
      <c r="E61" s="84"/>
      <c r="F61" s="85">
        <f>SUM(F52:F60)</f>
        <v>930</v>
      </c>
      <c r="G61" s="85">
        <f t="shared" ref="G61:L61" si="11">SUM(G52:G60)</f>
        <v>30.700000000000003</v>
      </c>
      <c r="H61" s="85">
        <f t="shared" si="11"/>
        <v>23.8</v>
      </c>
      <c r="I61" s="85">
        <f t="shared" si="11"/>
        <v>117.7</v>
      </c>
      <c r="J61" s="85">
        <f t="shared" si="11"/>
        <v>807.00000000000011</v>
      </c>
      <c r="K61" s="86"/>
      <c r="L61" s="85">
        <f t="shared" si="11"/>
        <v>0</v>
      </c>
    </row>
    <row r="62" spans="1:12" ht="15.75" customHeight="1" thickBot="1" x14ac:dyDescent="0.35">
      <c r="A62" s="90">
        <f>A44</f>
        <v>1</v>
      </c>
      <c r="B62" s="91">
        <f>B44</f>
        <v>3</v>
      </c>
      <c r="C62" s="165" t="s">
        <v>4</v>
      </c>
      <c r="D62" s="166"/>
      <c r="E62" s="92"/>
      <c r="F62" s="93">
        <f>F51+F61</f>
        <v>1635</v>
      </c>
      <c r="G62" s="93">
        <f t="shared" ref="G62:L62" si="12">G51+G61</f>
        <v>47.300000000000004</v>
      </c>
      <c r="H62" s="93">
        <f t="shared" si="12"/>
        <v>43.099999999999994</v>
      </c>
      <c r="I62" s="93">
        <f t="shared" si="12"/>
        <v>216.4</v>
      </c>
      <c r="J62" s="93">
        <f t="shared" si="12"/>
        <v>1441.5</v>
      </c>
      <c r="K62" s="94"/>
      <c r="L62" s="94">
        <f t="shared" si="12"/>
        <v>0</v>
      </c>
    </row>
    <row r="63" spans="1:12" x14ac:dyDescent="0.3">
      <c r="A63" s="66">
        <v>1</v>
      </c>
      <c r="B63" s="67">
        <v>4</v>
      </c>
      <c r="C63" s="68" t="s">
        <v>20</v>
      </c>
      <c r="D63" s="69" t="s">
        <v>21</v>
      </c>
      <c r="E63" s="70" t="s">
        <v>116</v>
      </c>
      <c r="F63" s="71">
        <v>200</v>
      </c>
      <c r="G63" s="71">
        <v>34.299999999999997</v>
      </c>
      <c r="H63" s="71">
        <v>21.4</v>
      </c>
      <c r="I63" s="71">
        <v>33.4</v>
      </c>
      <c r="J63" s="71">
        <v>463.1</v>
      </c>
      <c r="K63" s="72" t="s">
        <v>117</v>
      </c>
      <c r="L63" s="71"/>
    </row>
    <row r="64" spans="1:12" x14ac:dyDescent="0.3">
      <c r="A64" s="73"/>
      <c r="B64" s="74"/>
      <c r="C64" s="75"/>
      <c r="D64" s="57" t="s">
        <v>118</v>
      </c>
      <c r="E64" s="76"/>
      <c r="F64" s="77">
        <v>30</v>
      </c>
      <c r="G64" s="77">
        <v>0.2</v>
      </c>
      <c r="H64" s="77" t="s">
        <v>119</v>
      </c>
      <c r="I64" s="77">
        <v>21.6</v>
      </c>
      <c r="J64" s="77">
        <v>86.9</v>
      </c>
      <c r="K64" s="78" t="s">
        <v>118</v>
      </c>
      <c r="L64" s="77"/>
    </row>
    <row r="65" spans="1:12" x14ac:dyDescent="0.3">
      <c r="A65" s="73"/>
      <c r="B65" s="74"/>
      <c r="C65" s="75"/>
      <c r="D65" s="79" t="s">
        <v>22</v>
      </c>
      <c r="E65" s="76" t="s">
        <v>120</v>
      </c>
      <c r="F65" s="77">
        <v>200</v>
      </c>
      <c r="G65" s="77">
        <v>0.2</v>
      </c>
      <c r="H65" s="77">
        <v>0</v>
      </c>
      <c r="I65" s="77">
        <v>6.4</v>
      </c>
      <c r="J65" s="77">
        <v>26.8</v>
      </c>
      <c r="K65" s="78" t="s">
        <v>121</v>
      </c>
      <c r="L65" s="77"/>
    </row>
    <row r="66" spans="1:12" x14ac:dyDescent="0.3">
      <c r="A66" s="73"/>
      <c r="B66" s="74"/>
      <c r="C66" s="75"/>
      <c r="D66" s="79" t="s">
        <v>23</v>
      </c>
      <c r="E66" s="76" t="s">
        <v>122</v>
      </c>
      <c r="F66" s="77">
        <v>30</v>
      </c>
      <c r="G66" s="77">
        <v>2</v>
      </c>
      <c r="H66" s="77">
        <v>0.4</v>
      </c>
      <c r="I66" s="77">
        <v>11.9</v>
      </c>
      <c r="J66" s="77">
        <v>58.7</v>
      </c>
      <c r="K66" s="78" t="s">
        <v>118</v>
      </c>
      <c r="L66" s="77"/>
    </row>
    <row r="67" spans="1:12" x14ac:dyDescent="0.3">
      <c r="A67" s="73"/>
      <c r="B67" s="74"/>
      <c r="C67" s="75"/>
      <c r="D67" s="79" t="s">
        <v>24</v>
      </c>
      <c r="E67" s="76" t="s">
        <v>123</v>
      </c>
      <c r="F67" s="77">
        <v>130</v>
      </c>
      <c r="G67" s="77">
        <v>0.5</v>
      </c>
      <c r="H67" s="77">
        <v>0.5</v>
      </c>
      <c r="I67" s="77">
        <v>12.7</v>
      </c>
      <c r="J67" s="77">
        <v>57.7</v>
      </c>
      <c r="K67" s="78"/>
      <c r="L67" s="77"/>
    </row>
    <row r="68" spans="1:12" x14ac:dyDescent="0.3">
      <c r="A68" s="73"/>
      <c r="B68" s="74"/>
      <c r="C68" s="75"/>
      <c r="D68" s="57"/>
      <c r="E68" s="76"/>
      <c r="F68" s="77"/>
      <c r="G68" s="77"/>
      <c r="H68" s="77"/>
      <c r="I68" s="77"/>
      <c r="J68" s="77"/>
      <c r="K68" s="78"/>
      <c r="L68" s="77"/>
    </row>
    <row r="69" spans="1:12" x14ac:dyDescent="0.3">
      <c r="A69" s="73"/>
      <c r="B69" s="74"/>
      <c r="C69" s="75"/>
      <c r="D69" s="57"/>
      <c r="E69" s="76"/>
      <c r="F69" s="77"/>
      <c r="G69" s="77"/>
      <c r="H69" s="77"/>
      <c r="I69" s="77"/>
      <c r="J69" s="77"/>
      <c r="K69" s="78"/>
      <c r="L69" s="77"/>
    </row>
    <row r="70" spans="1:12" x14ac:dyDescent="0.3">
      <c r="A70" s="80"/>
      <c r="B70" s="81"/>
      <c r="C70" s="82"/>
      <c r="D70" s="83" t="s">
        <v>33</v>
      </c>
      <c r="E70" s="84"/>
      <c r="F70" s="85">
        <f>SUM(F63:F69)</f>
        <v>590</v>
      </c>
      <c r="G70" s="85">
        <f t="shared" ref="G70:J70" si="13">SUM(G63:G69)</f>
        <v>37.200000000000003</v>
      </c>
      <c r="H70" s="85">
        <f t="shared" si="13"/>
        <v>22.299999999999997</v>
      </c>
      <c r="I70" s="85">
        <f t="shared" si="13"/>
        <v>86</v>
      </c>
      <c r="J70" s="85">
        <f t="shared" si="13"/>
        <v>693.2</v>
      </c>
      <c r="K70" s="86"/>
      <c r="L70" s="85">
        <f t="shared" ref="L70" si="14">SUM(L63:L69)</f>
        <v>0</v>
      </c>
    </row>
    <row r="71" spans="1:12" x14ac:dyDescent="0.3">
      <c r="A71" s="87">
        <f>A63</f>
        <v>1</v>
      </c>
      <c r="B71" s="88">
        <f>B63</f>
        <v>4</v>
      </c>
      <c r="C71" s="89" t="s">
        <v>25</v>
      </c>
      <c r="D71" s="79"/>
      <c r="E71" s="76"/>
      <c r="F71" s="77"/>
      <c r="G71" s="77"/>
      <c r="H71" s="77"/>
      <c r="I71" s="77"/>
      <c r="J71" s="77"/>
      <c r="K71" s="78"/>
      <c r="L71" s="77"/>
    </row>
    <row r="72" spans="1:12" x14ac:dyDescent="0.3">
      <c r="A72" s="73"/>
      <c r="B72" s="74"/>
      <c r="C72" s="75"/>
      <c r="D72" s="79" t="s">
        <v>27</v>
      </c>
      <c r="E72" s="76" t="s">
        <v>98</v>
      </c>
      <c r="F72" s="77">
        <v>250</v>
      </c>
      <c r="G72" s="77">
        <v>9.1999999999999993</v>
      </c>
      <c r="H72" s="77">
        <v>7.5</v>
      </c>
      <c r="I72" s="77">
        <v>11.9</v>
      </c>
      <c r="J72" s="77">
        <v>151.80000000000001</v>
      </c>
      <c r="K72" s="78" t="s">
        <v>101</v>
      </c>
      <c r="L72" s="77"/>
    </row>
    <row r="73" spans="1:12" x14ac:dyDescent="0.3">
      <c r="A73" s="73"/>
      <c r="B73" s="74"/>
      <c r="C73" s="75"/>
      <c r="D73" s="79" t="s">
        <v>28</v>
      </c>
      <c r="E73" s="76" t="s">
        <v>124</v>
      </c>
      <c r="F73" s="77">
        <v>250</v>
      </c>
      <c r="G73" s="77">
        <v>34</v>
      </c>
      <c r="H73" s="77">
        <v>10.1</v>
      </c>
      <c r="I73" s="77">
        <v>41.5</v>
      </c>
      <c r="J73" s="77">
        <v>393.4</v>
      </c>
      <c r="K73" s="78" t="s">
        <v>55</v>
      </c>
      <c r="L73" s="77"/>
    </row>
    <row r="74" spans="1:12" x14ac:dyDescent="0.3">
      <c r="A74" s="73"/>
      <c r="B74" s="74"/>
      <c r="C74" s="75"/>
      <c r="D74" s="79" t="s">
        <v>29</v>
      </c>
      <c r="E74" s="76"/>
      <c r="F74" s="77"/>
      <c r="G74" s="77"/>
      <c r="H74" s="77"/>
      <c r="I74" s="77"/>
      <c r="J74" s="77"/>
      <c r="K74" s="78"/>
      <c r="L74" s="77"/>
    </row>
    <row r="75" spans="1:12" x14ac:dyDescent="0.3">
      <c r="A75" s="73"/>
      <c r="B75" s="74"/>
      <c r="C75" s="75"/>
      <c r="D75" s="79" t="s">
        <v>30</v>
      </c>
      <c r="E75" s="76" t="s">
        <v>125</v>
      </c>
      <c r="F75" s="77">
        <v>200</v>
      </c>
      <c r="G75" s="77">
        <v>0.2</v>
      </c>
      <c r="H75" s="77">
        <v>0</v>
      </c>
      <c r="I75" s="77">
        <v>1.3</v>
      </c>
      <c r="J75" s="77">
        <v>52.9</v>
      </c>
      <c r="K75" s="78" t="s">
        <v>126</v>
      </c>
      <c r="L75" s="77"/>
    </row>
    <row r="76" spans="1:12" x14ac:dyDescent="0.3">
      <c r="A76" s="73"/>
      <c r="B76" s="74"/>
      <c r="C76" s="75"/>
      <c r="D76" s="79" t="s">
        <v>31</v>
      </c>
      <c r="E76" s="76" t="s">
        <v>56</v>
      </c>
      <c r="F76" s="77">
        <v>60</v>
      </c>
      <c r="G76" s="77">
        <v>4</v>
      </c>
      <c r="H76" s="77">
        <v>0.7</v>
      </c>
      <c r="I76" s="77">
        <v>23.8</v>
      </c>
      <c r="J76" s="77">
        <v>117.7</v>
      </c>
      <c r="K76" s="78" t="s">
        <v>118</v>
      </c>
      <c r="L76" s="77"/>
    </row>
    <row r="77" spans="1:12" x14ac:dyDescent="0.3">
      <c r="A77" s="73"/>
      <c r="B77" s="74"/>
      <c r="C77" s="75"/>
      <c r="D77" s="79" t="s">
        <v>32</v>
      </c>
      <c r="E77" s="76"/>
      <c r="F77" s="77"/>
      <c r="G77" s="77"/>
      <c r="H77" s="77"/>
      <c r="I77" s="77"/>
      <c r="J77" s="77"/>
      <c r="K77" s="78"/>
      <c r="L77" s="77"/>
    </row>
    <row r="78" spans="1:12" x14ac:dyDescent="0.3">
      <c r="A78" s="73"/>
      <c r="B78" s="74"/>
      <c r="C78" s="75"/>
      <c r="D78" s="79" t="s">
        <v>24</v>
      </c>
      <c r="E78" s="76" t="s">
        <v>142</v>
      </c>
      <c r="F78" s="77">
        <v>70</v>
      </c>
      <c r="G78" s="77">
        <v>0.6</v>
      </c>
      <c r="H78" s="77">
        <v>0.1</v>
      </c>
      <c r="I78" s="77">
        <v>5.3</v>
      </c>
      <c r="J78" s="77">
        <v>24.5</v>
      </c>
      <c r="K78" s="78" t="s">
        <v>24</v>
      </c>
      <c r="L78" s="77"/>
    </row>
    <row r="79" spans="1:12" x14ac:dyDescent="0.3">
      <c r="A79" s="73"/>
      <c r="B79" s="74"/>
      <c r="C79" s="75"/>
      <c r="D79" s="110" t="s">
        <v>118</v>
      </c>
      <c r="E79" s="128" t="s">
        <v>96</v>
      </c>
      <c r="F79" s="129">
        <v>40</v>
      </c>
      <c r="G79" s="129">
        <v>4.4000000000000004</v>
      </c>
      <c r="H79" s="129">
        <v>12.4</v>
      </c>
      <c r="I79" s="129">
        <v>19.600000000000001</v>
      </c>
      <c r="J79" s="129">
        <v>208</v>
      </c>
      <c r="K79" s="130" t="s">
        <v>118</v>
      </c>
      <c r="L79" s="77"/>
    </row>
    <row r="80" spans="1:12" x14ac:dyDescent="0.3">
      <c r="A80" s="80"/>
      <c r="B80" s="81"/>
      <c r="C80" s="82"/>
      <c r="D80" s="83" t="s">
        <v>33</v>
      </c>
      <c r="E80" s="84"/>
      <c r="F80" s="85">
        <f>SUM(F71:F79)</f>
        <v>870</v>
      </c>
      <c r="G80" s="85">
        <f t="shared" ref="G80:L80" si="15">SUM(G71:G79)</f>
        <v>52.400000000000006</v>
      </c>
      <c r="H80" s="85">
        <f t="shared" si="15"/>
        <v>30.800000000000004</v>
      </c>
      <c r="I80" s="85">
        <f t="shared" si="15"/>
        <v>103.4</v>
      </c>
      <c r="J80" s="85">
        <f t="shared" si="15"/>
        <v>948.30000000000007</v>
      </c>
      <c r="K80" s="86"/>
      <c r="L80" s="85">
        <f t="shared" si="15"/>
        <v>0</v>
      </c>
    </row>
    <row r="81" spans="1:12" ht="15.75" customHeight="1" thickBot="1" x14ac:dyDescent="0.35">
      <c r="A81" s="90">
        <f>A63</f>
        <v>1</v>
      </c>
      <c r="B81" s="91">
        <f>B63</f>
        <v>4</v>
      </c>
      <c r="C81" s="165" t="s">
        <v>4</v>
      </c>
      <c r="D81" s="166"/>
      <c r="E81" s="92"/>
      <c r="F81" s="93">
        <f>F70+F80</f>
        <v>1460</v>
      </c>
      <c r="G81" s="93">
        <f t="shared" ref="G81:L81" si="16">G70+G80</f>
        <v>89.600000000000009</v>
      </c>
      <c r="H81" s="93">
        <f t="shared" si="16"/>
        <v>53.1</v>
      </c>
      <c r="I81" s="93">
        <f t="shared" si="16"/>
        <v>189.4</v>
      </c>
      <c r="J81" s="93">
        <f t="shared" si="16"/>
        <v>1641.5</v>
      </c>
      <c r="K81" s="94"/>
      <c r="L81" s="94">
        <f t="shared" si="16"/>
        <v>0</v>
      </c>
    </row>
    <row r="82" spans="1:12" x14ac:dyDescent="0.3">
      <c r="A82" s="66">
        <v>1</v>
      </c>
      <c r="B82" s="67">
        <v>5</v>
      </c>
      <c r="C82" s="68" t="s">
        <v>20</v>
      </c>
      <c r="D82" s="69" t="s">
        <v>21</v>
      </c>
      <c r="E82" s="70" t="s">
        <v>186</v>
      </c>
      <c r="F82" s="71">
        <v>260</v>
      </c>
      <c r="G82" s="71">
        <v>10.9</v>
      </c>
      <c r="H82" s="71">
        <v>15.9</v>
      </c>
      <c r="I82" s="71">
        <v>49.7</v>
      </c>
      <c r="J82" s="71">
        <v>384.9</v>
      </c>
      <c r="K82" s="72" t="s">
        <v>163</v>
      </c>
      <c r="L82" s="71"/>
    </row>
    <row r="83" spans="1:12" x14ac:dyDescent="0.3">
      <c r="A83" s="73"/>
      <c r="B83" s="74"/>
      <c r="C83" s="75"/>
      <c r="D83" s="57"/>
      <c r="E83" s="76"/>
      <c r="F83" s="77"/>
      <c r="G83" s="77"/>
      <c r="H83" s="77"/>
      <c r="I83" s="77"/>
      <c r="J83" s="77"/>
      <c r="K83" s="78"/>
      <c r="L83" s="77"/>
    </row>
    <row r="84" spans="1:12" x14ac:dyDescent="0.3">
      <c r="A84" s="73"/>
      <c r="B84" s="74"/>
      <c r="C84" s="75"/>
      <c r="D84" s="79" t="s">
        <v>22</v>
      </c>
      <c r="E84" s="76" t="s">
        <v>120</v>
      </c>
      <c r="F84" s="77">
        <v>200</v>
      </c>
      <c r="G84" s="77">
        <v>0.2</v>
      </c>
      <c r="H84" s="77">
        <v>0</v>
      </c>
      <c r="I84" s="77">
        <v>6.4</v>
      </c>
      <c r="J84" s="77">
        <v>26.8</v>
      </c>
      <c r="K84" s="78" t="s">
        <v>121</v>
      </c>
      <c r="L84" s="77"/>
    </row>
    <row r="85" spans="1:12" x14ac:dyDescent="0.3">
      <c r="A85" s="73"/>
      <c r="B85" s="74"/>
      <c r="C85" s="75"/>
      <c r="D85" s="79" t="s">
        <v>23</v>
      </c>
      <c r="E85" s="76" t="s">
        <v>122</v>
      </c>
      <c r="F85" s="77">
        <v>30</v>
      </c>
      <c r="G85" s="77">
        <v>2</v>
      </c>
      <c r="H85" s="77">
        <v>0.4</v>
      </c>
      <c r="I85" s="77">
        <v>11.9</v>
      </c>
      <c r="J85" s="77">
        <v>58.7</v>
      </c>
      <c r="K85" s="78" t="s">
        <v>118</v>
      </c>
      <c r="L85" s="77"/>
    </row>
    <row r="86" spans="1:12" x14ac:dyDescent="0.3">
      <c r="A86" s="73"/>
      <c r="B86" s="74"/>
      <c r="C86" s="75"/>
      <c r="D86" s="79" t="s">
        <v>24</v>
      </c>
      <c r="E86" s="76"/>
      <c r="F86" s="77"/>
      <c r="G86" s="77"/>
      <c r="H86" s="77"/>
      <c r="I86" s="77"/>
      <c r="J86" s="77"/>
      <c r="K86" s="78"/>
      <c r="L86" s="77"/>
    </row>
    <row r="87" spans="1:12" x14ac:dyDescent="0.3">
      <c r="A87" s="73"/>
      <c r="B87" s="74"/>
      <c r="C87" s="75"/>
      <c r="D87" s="57"/>
      <c r="E87" s="76"/>
      <c r="F87" s="77"/>
      <c r="G87" s="77"/>
      <c r="H87" s="77"/>
      <c r="I87" s="77"/>
      <c r="J87" s="77"/>
      <c r="K87" s="78"/>
      <c r="L87" s="77"/>
    </row>
    <row r="88" spans="1:12" x14ac:dyDescent="0.3">
      <c r="A88" s="73"/>
      <c r="B88" s="74"/>
      <c r="C88" s="75"/>
      <c r="D88" s="57"/>
      <c r="E88" s="76"/>
      <c r="F88" s="77"/>
      <c r="G88" s="77"/>
      <c r="H88" s="77"/>
      <c r="I88" s="77"/>
      <c r="J88" s="77"/>
      <c r="K88" s="78"/>
      <c r="L88" s="77"/>
    </row>
    <row r="89" spans="1:12" x14ac:dyDescent="0.3">
      <c r="A89" s="80"/>
      <c r="B89" s="81"/>
      <c r="C89" s="82"/>
      <c r="D89" s="83" t="s">
        <v>33</v>
      </c>
      <c r="E89" s="84"/>
      <c r="F89" s="85">
        <f>SUM(F82:F88)</f>
        <v>490</v>
      </c>
      <c r="G89" s="85">
        <f t="shared" ref="G89:L89" si="17">SUM(G82:G88)</f>
        <v>13.1</v>
      </c>
      <c r="H89" s="85">
        <f t="shared" si="17"/>
        <v>16.3</v>
      </c>
      <c r="I89" s="85">
        <f t="shared" si="17"/>
        <v>68</v>
      </c>
      <c r="J89" s="85">
        <f t="shared" si="17"/>
        <v>470.4</v>
      </c>
      <c r="K89" s="86"/>
      <c r="L89" s="85">
        <f t="shared" si="17"/>
        <v>0</v>
      </c>
    </row>
    <row r="90" spans="1:12" x14ac:dyDescent="0.3">
      <c r="A90" s="87">
        <f>A82</f>
        <v>1</v>
      </c>
      <c r="B90" s="88">
        <f>B82</f>
        <v>5</v>
      </c>
      <c r="C90" s="89" t="s">
        <v>25</v>
      </c>
      <c r="D90" s="79" t="s">
        <v>26</v>
      </c>
      <c r="E90" s="76" t="s">
        <v>204</v>
      </c>
      <c r="F90" s="77">
        <v>100</v>
      </c>
      <c r="G90" s="77">
        <v>1</v>
      </c>
      <c r="H90" s="77">
        <v>5.2</v>
      </c>
      <c r="I90" s="77">
        <v>3.1</v>
      </c>
      <c r="J90" s="77">
        <v>62.5</v>
      </c>
      <c r="K90" s="78" t="s">
        <v>205</v>
      </c>
      <c r="L90" s="77"/>
    </row>
    <row r="91" spans="1:12" x14ac:dyDescent="0.3">
      <c r="A91" s="73"/>
      <c r="B91" s="74"/>
      <c r="C91" s="75"/>
      <c r="D91" s="79" t="s">
        <v>27</v>
      </c>
      <c r="E91" s="76" t="s">
        <v>171</v>
      </c>
      <c r="F91" s="77">
        <v>250</v>
      </c>
      <c r="G91" s="77">
        <v>6.5</v>
      </c>
      <c r="H91" s="77">
        <v>3.5</v>
      </c>
      <c r="I91" s="77">
        <v>23.1</v>
      </c>
      <c r="J91" s="77">
        <v>149.5</v>
      </c>
      <c r="K91" s="78" t="s">
        <v>107</v>
      </c>
      <c r="L91" s="77"/>
    </row>
    <row r="92" spans="1:12" x14ac:dyDescent="0.3">
      <c r="A92" s="73"/>
      <c r="B92" s="74"/>
      <c r="C92" s="75"/>
      <c r="D92" s="79" t="s">
        <v>28</v>
      </c>
      <c r="E92" s="76" t="s">
        <v>187</v>
      </c>
      <c r="F92" s="77">
        <v>250</v>
      </c>
      <c r="G92" s="77">
        <v>27.4</v>
      </c>
      <c r="H92" s="77">
        <v>28.6</v>
      </c>
      <c r="I92" s="77">
        <v>16.600000000000001</v>
      </c>
      <c r="J92" s="77">
        <v>433.7</v>
      </c>
      <c r="K92" s="78" t="s">
        <v>188</v>
      </c>
      <c r="L92" s="77"/>
    </row>
    <row r="93" spans="1:12" x14ac:dyDescent="0.3">
      <c r="A93" s="73"/>
      <c r="B93" s="74"/>
      <c r="C93" s="75"/>
      <c r="D93" s="79" t="s">
        <v>29</v>
      </c>
      <c r="E93" s="76"/>
      <c r="F93" s="77"/>
      <c r="G93" s="77"/>
      <c r="H93" s="77"/>
      <c r="I93" s="77"/>
      <c r="J93" s="77"/>
      <c r="K93" s="78"/>
      <c r="L93" s="77"/>
    </row>
    <row r="94" spans="1:12" x14ac:dyDescent="0.3">
      <c r="A94" s="73"/>
      <c r="B94" s="74"/>
      <c r="C94" s="75"/>
      <c r="D94" s="79" t="s">
        <v>30</v>
      </c>
      <c r="E94" s="76" t="s">
        <v>185</v>
      </c>
      <c r="F94" s="77">
        <v>200</v>
      </c>
      <c r="G94" s="77">
        <v>0.6</v>
      </c>
      <c r="H94" s="77">
        <v>0</v>
      </c>
      <c r="I94" s="77">
        <v>33</v>
      </c>
      <c r="J94" s="77">
        <v>134.4</v>
      </c>
      <c r="K94" s="78" t="s">
        <v>118</v>
      </c>
      <c r="L94" s="77"/>
    </row>
    <row r="95" spans="1:12" x14ac:dyDescent="0.3">
      <c r="A95" s="73"/>
      <c r="B95" s="74"/>
      <c r="C95" s="75"/>
      <c r="D95" s="79" t="s">
        <v>31</v>
      </c>
      <c r="E95" s="76" t="s">
        <v>56</v>
      </c>
      <c r="F95" s="77">
        <v>60</v>
      </c>
      <c r="G95" s="77">
        <v>4</v>
      </c>
      <c r="H95" s="77">
        <v>0.7</v>
      </c>
      <c r="I95" s="77">
        <v>23.8</v>
      </c>
      <c r="J95" s="77">
        <v>117.7</v>
      </c>
      <c r="K95" s="78" t="s">
        <v>118</v>
      </c>
      <c r="L95" s="77"/>
    </row>
    <row r="96" spans="1:12" x14ac:dyDescent="0.3">
      <c r="A96" s="73"/>
      <c r="B96" s="74"/>
      <c r="C96" s="75"/>
      <c r="D96" s="79" t="s">
        <v>32</v>
      </c>
      <c r="E96" s="76"/>
      <c r="F96" s="77"/>
      <c r="G96" s="77"/>
      <c r="H96" s="77"/>
      <c r="I96" s="77"/>
      <c r="J96" s="77"/>
      <c r="K96" s="78"/>
      <c r="L96" s="77"/>
    </row>
    <row r="97" spans="1:12" x14ac:dyDescent="0.3">
      <c r="A97" s="73"/>
      <c r="B97" s="74"/>
      <c r="C97" s="75"/>
      <c r="D97" s="110" t="s">
        <v>118</v>
      </c>
      <c r="E97" s="128" t="s">
        <v>209</v>
      </c>
      <c r="F97" s="129">
        <v>40</v>
      </c>
      <c r="G97" s="129">
        <v>5.4</v>
      </c>
      <c r="H97" s="129">
        <v>5</v>
      </c>
      <c r="I97" s="129">
        <v>21.6</v>
      </c>
      <c r="J97" s="129">
        <v>153</v>
      </c>
      <c r="K97" s="130" t="s">
        <v>118</v>
      </c>
      <c r="L97" s="77"/>
    </row>
    <row r="98" spans="1:12" x14ac:dyDescent="0.3">
      <c r="A98" s="73"/>
      <c r="B98" s="74"/>
      <c r="C98" s="75"/>
      <c r="D98" s="57"/>
      <c r="E98" s="76"/>
      <c r="F98" s="77"/>
      <c r="G98" s="77"/>
      <c r="H98" s="77"/>
      <c r="I98" s="77"/>
      <c r="J98" s="77"/>
      <c r="K98" s="78"/>
      <c r="L98" s="77"/>
    </row>
    <row r="99" spans="1:12" x14ac:dyDescent="0.3">
      <c r="A99" s="80"/>
      <c r="B99" s="81"/>
      <c r="C99" s="82"/>
      <c r="D99" s="83" t="s">
        <v>33</v>
      </c>
      <c r="E99" s="84"/>
      <c r="F99" s="85">
        <f>SUM(F90:F98)</f>
        <v>900</v>
      </c>
      <c r="G99" s="85">
        <f t="shared" ref="G99:L99" si="18">SUM(G90:G98)</f>
        <v>44.9</v>
      </c>
      <c r="H99" s="85">
        <f t="shared" si="18"/>
        <v>43</v>
      </c>
      <c r="I99" s="85">
        <f t="shared" si="18"/>
        <v>121.20000000000002</v>
      </c>
      <c r="J99" s="85">
        <f t="shared" si="18"/>
        <v>1050.8000000000002</v>
      </c>
      <c r="K99" s="86"/>
      <c r="L99" s="85">
        <f t="shared" si="18"/>
        <v>0</v>
      </c>
    </row>
    <row r="100" spans="1:12" ht="15.75" customHeight="1" thickBot="1" x14ac:dyDescent="0.35">
      <c r="A100" s="90">
        <f>A82</f>
        <v>1</v>
      </c>
      <c r="B100" s="91">
        <f>B82</f>
        <v>5</v>
      </c>
      <c r="C100" s="165" t="s">
        <v>4</v>
      </c>
      <c r="D100" s="166"/>
      <c r="E100" s="92"/>
      <c r="F100" s="93">
        <f>F89+F99</f>
        <v>1390</v>
      </c>
      <c r="G100" s="93">
        <f t="shared" ref="G100:L100" si="19">G89+G99</f>
        <v>58</v>
      </c>
      <c r="H100" s="93">
        <f t="shared" si="19"/>
        <v>59.3</v>
      </c>
      <c r="I100" s="93">
        <f t="shared" si="19"/>
        <v>189.20000000000002</v>
      </c>
      <c r="J100" s="93">
        <f t="shared" si="19"/>
        <v>1521.2000000000003</v>
      </c>
      <c r="K100" s="94"/>
      <c r="L100" s="94">
        <f t="shared" si="19"/>
        <v>0</v>
      </c>
    </row>
    <row r="101" spans="1:12" x14ac:dyDescent="0.3">
      <c r="A101" s="66">
        <v>2</v>
      </c>
      <c r="B101" s="67">
        <v>1</v>
      </c>
      <c r="C101" s="68" t="s">
        <v>20</v>
      </c>
      <c r="D101" s="69" t="s">
        <v>21</v>
      </c>
      <c r="E101" s="70" t="s">
        <v>155</v>
      </c>
      <c r="F101" s="71">
        <v>200</v>
      </c>
      <c r="G101" s="71">
        <v>16.899999999999999</v>
      </c>
      <c r="H101" s="71">
        <v>25.8</v>
      </c>
      <c r="I101" s="71">
        <v>4.2</v>
      </c>
      <c r="J101" s="71">
        <v>316.3</v>
      </c>
      <c r="K101" s="72" t="s">
        <v>156</v>
      </c>
      <c r="L101" s="71"/>
    </row>
    <row r="102" spans="1:12" x14ac:dyDescent="0.3">
      <c r="A102" s="73"/>
      <c r="B102" s="74"/>
      <c r="C102" s="75"/>
      <c r="D102" s="57"/>
      <c r="E102" s="76"/>
      <c r="F102" s="77"/>
      <c r="G102" s="77"/>
      <c r="H102" s="77"/>
      <c r="I102" s="77"/>
      <c r="J102" s="77"/>
      <c r="K102" s="78"/>
      <c r="L102" s="77"/>
    </row>
    <row r="103" spans="1:12" x14ac:dyDescent="0.3">
      <c r="A103" s="73"/>
      <c r="B103" s="74"/>
      <c r="C103" s="75"/>
      <c r="D103" s="79" t="s">
        <v>22</v>
      </c>
      <c r="E103" s="76" t="s">
        <v>120</v>
      </c>
      <c r="F103" s="77">
        <v>200</v>
      </c>
      <c r="G103" s="77">
        <v>0.2</v>
      </c>
      <c r="H103" s="77">
        <v>0</v>
      </c>
      <c r="I103" s="77">
        <v>6.4</v>
      </c>
      <c r="J103" s="77">
        <v>26.8</v>
      </c>
      <c r="K103" s="78" t="s">
        <v>121</v>
      </c>
      <c r="L103" s="77"/>
    </row>
    <row r="104" spans="1:12" x14ac:dyDescent="0.3">
      <c r="A104" s="73"/>
      <c r="B104" s="74"/>
      <c r="C104" s="75"/>
      <c r="D104" s="79" t="s">
        <v>23</v>
      </c>
      <c r="E104" s="76" t="s">
        <v>122</v>
      </c>
      <c r="F104" s="77">
        <v>30</v>
      </c>
      <c r="G104" s="77">
        <v>2</v>
      </c>
      <c r="H104" s="77">
        <v>0.4</v>
      </c>
      <c r="I104" s="77">
        <v>11.9</v>
      </c>
      <c r="J104" s="77">
        <v>58.7</v>
      </c>
      <c r="K104" s="78" t="s">
        <v>118</v>
      </c>
      <c r="L104" s="77"/>
    </row>
    <row r="105" spans="1:12" x14ac:dyDescent="0.3">
      <c r="A105" s="73"/>
      <c r="B105" s="74"/>
      <c r="C105" s="75"/>
      <c r="D105" s="79" t="s">
        <v>24</v>
      </c>
      <c r="E105" s="76" t="s">
        <v>157</v>
      </c>
      <c r="F105" s="77">
        <v>130</v>
      </c>
      <c r="G105" s="77">
        <v>2</v>
      </c>
      <c r="H105" s="77">
        <v>0</v>
      </c>
      <c r="I105" s="77">
        <v>29.1</v>
      </c>
      <c r="J105" s="77">
        <v>124.3</v>
      </c>
      <c r="K105" s="78"/>
      <c r="L105" s="77"/>
    </row>
    <row r="106" spans="1:12" x14ac:dyDescent="0.3">
      <c r="A106" s="73"/>
      <c r="B106" s="74"/>
      <c r="C106" s="75"/>
      <c r="D106" s="57"/>
      <c r="E106" s="76" t="s">
        <v>158</v>
      </c>
      <c r="F106" s="77">
        <v>40</v>
      </c>
      <c r="G106" s="77">
        <v>1.2</v>
      </c>
      <c r="H106" s="77">
        <v>0.1</v>
      </c>
      <c r="I106" s="77">
        <v>2.6</v>
      </c>
      <c r="J106" s="77">
        <v>16.100000000000001</v>
      </c>
      <c r="K106" s="78" t="s">
        <v>159</v>
      </c>
      <c r="L106" s="77"/>
    </row>
    <row r="107" spans="1:12" x14ac:dyDescent="0.3">
      <c r="A107" s="73"/>
      <c r="B107" s="74"/>
      <c r="C107" s="75"/>
      <c r="D107" s="57"/>
      <c r="E107" s="76"/>
      <c r="F107" s="77"/>
      <c r="G107" s="77"/>
      <c r="H107" s="77"/>
      <c r="I107" s="77"/>
      <c r="J107" s="77"/>
      <c r="K107" s="78"/>
      <c r="L107" s="77"/>
    </row>
    <row r="108" spans="1:12" x14ac:dyDescent="0.3">
      <c r="A108" s="80"/>
      <c r="B108" s="81"/>
      <c r="C108" s="82"/>
      <c r="D108" s="83" t="s">
        <v>33</v>
      </c>
      <c r="E108" s="84"/>
      <c r="F108" s="85">
        <f>SUM(F101:F107)</f>
        <v>600</v>
      </c>
      <c r="G108" s="85">
        <f t="shared" ref="G108:J108" si="20">SUM(G101:G107)</f>
        <v>22.299999999999997</v>
      </c>
      <c r="H108" s="85">
        <f t="shared" si="20"/>
        <v>26.3</v>
      </c>
      <c r="I108" s="85">
        <f t="shared" si="20"/>
        <v>54.2</v>
      </c>
      <c r="J108" s="85">
        <f t="shared" si="20"/>
        <v>542.20000000000005</v>
      </c>
      <c r="K108" s="86"/>
      <c r="L108" s="85">
        <f t="shared" ref="L108" si="21">SUM(L101:L107)</f>
        <v>0</v>
      </c>
    </row>
    <row r="109" spans="1:12" x14ac:dyDescent="0.3">
      <c r="A109" s="87">
        <f>A101</f>
        <v>2</v>
      </c>
      <c r="B109" s="88">
        <f>B101</f>
        <v>1</v>
      </c>
      <c r="C109" s="89" t="s">
        <v>25</v>
      </c>
      <c r="D109" s="79" t="s">
        <v>26</v>
      </c>
      <c r="E109" s="76" t="s">
        <v>206</v>
      </c>
      <c r="F109" s="77">
        <v>30</v>
      </c>
      <c r="G109" s="77">
        <v>7</v>
      </c>
      <c r="H109" s="77">
        <v>8.8000000000000007</v>
      </c>
      <c r="I109" s="77">
        <v>0</v>
      </c>
      <c r="J109" s="77">
        <v>107.5</v>
      </c>
      <c r="K109" s="78" t="s">
        <v>148</v>
      </c>
      <c r="L109" s="77"/>
    </row>
    <row r="110" spans="1:12" x14ac:dyDescent="0.3">
      <c r="A110" s="73"/>
      <c r="B110" s="74"/>
      <c r="C110" s="75"/>
      <c r="D110" s="79" t="s">
        <v>27</v>
      </c>
      <c r="E110" s="76" t="s">
        <v>160</v>
      </c>
      <c r="F110" s="77">
        <v>250</v>
      </c>
      <c r="G110" s="77">
        <v>5.9</v>
      </c>
      <c r="H110" s="77">
        <v>7.6</v>
      </c>
      <c r="I110" s="77">
        <v>12.6</v>
      </c>
      <c r="J110" s="77">
        <v>142.80000000000001</v>
      </c>
      <c r="K110" s="78" t="s">
        <v>91</v>
      </c>
      <c r="L110" s="77"/>
    </row>
    <row r="111" spans="1:12" x14ac:dyDescent="0.3">
      <c r="A111" s="73"/>
      <c r="B111" s="74"/>
      <c r="C111" s="75"/>
      <c r="D111" s="79" t="s">
        <v>28</v>
      </c>
      <c r="E111" s="76" t="s">
        <v>161</v>
      </c>
      <c r="F111" s="77">
        <v>90</v>
      </c>
      <c r="G111" s="77">
        <v>12.5</v>
      </c>
      <c r="H111" s="77">
        <v>6.6</v>
      </c>
      <c r="I111" s="77">
        <v>5.6</v>
      </c>
      <c r="J111" s="77">
        <v>132.5</v>
      </c>
      <c r="K111" s="78" t="s">
        <v>92</v>
      </c>
      <c r="L111" s="77"/>
    </row>
    <row r="112" spans="1:12" x14ac:dyDescent="0.3">
      <c r="A112" s="73"/>
      <c r="B112" s="74"/>
      <c r="C112" s="75"/>
      <c r="D112" s="79" t="s">
        <v>29</v>
      </c>
      <c r="E112" s="76" t="s">
        <v>89</v>
      </c>
      <c r="F112" s="77">
        <v>200</v>
      </c>
      <c r="G112" s="77">
        <v>4.8</v>
      </c>
      <c r="H112" s="77">
        <v>7.2</v>
      </c>
      <c r="I112" s="77">
        <v>48.6</v>
      </c>
      <c r="J112" s="77">
        <v>278.3</v>
      </c>
      <c r="K112" s="78" t="s">
        <v>93</v>
      </c>
      <c r="L112" s="77"/>
    </row>
    <row r="113" spans="1:12" x14ac:dyDescent="0.3">
      <c r="A113" s="73"/>
      <c r="B113" s="74"/>
      <c r="C113" s="75"/>
      <c r="D113" s="79" t="s">
        <v>30</v>
      </c>
      <c r="E113" s="76" t="s">
        <v>48</v>
      </c>
      <c r="F113" s="77">
        <v>200</v>
      </c>
      <c r="G113" s="77">
        <v>0.1</v>
      </c>
      <c r="H113" s="77">
        <v>0.1</v>
      </c>
      <c r="I113" s="77">
        <v>14.8</v>
      </c>
      <c r="J113" s="77">
        <v>60.7</v>
      </c>
      <c r="K113" s="78" t="s">
        <v>49</v>
      </c>
      <c r="L113" s="77"/>
    </row>
    <row r="114" spans="1:12" x14ac:dyDescent="0.3">
      <c r="A114" s="73"/>
      <c r="B114" s="74"/>
      <c r="C114" s="75"/>
      <c r="D114" s="79" t="s">
        <v>31</v>
      </c>
      <c r="E114" s="76" t="s">
        <v>23</v>
      </c>
      <c r="F114" s="77">
        <v>60</v>
      </c>
      <c r="G114" s="77">
        <v>4</v>
      </c>
      <c r="H114" s="77">
        <v>0.7</v>
      </c>
      <c r="I114" s="77">
        <v>23.8</v>
      </c>
      <c r="J114" s="77">
        <v>117.4</v>
      </c>
      <c r="K114" s="78" t="s">
        <v>118</v>
      </c>
      <c r="L114" s="77"/>
    </row>
    <row r="115" spans="1:12" x14ac:dyDescent="0.3">
      <c r="A115" s="73"/>
      <c r="B115" s="74"/>
      <c r="C115" s="75"/>
      <c r="D115" s="79" t="s">
        <v>32</v>
      </c>
      <c r="E115" s="76"/>
      <c r="F115" s="77"/>
      <c r="G115" s="77"/>
      <c r="H115" s="77"/>
      <c r="I115" s="77"/>
      <c r="J115" s="77"/>
      <c r="K115" s="78"/>
      <c r="L115" s="77"/>
    </row>
    <row r="116" spans="1:12" x14ac:dyDescent="0.3">
      <c r="A116" s="73"/>
      <c r="B116" s="74"/>
      <c r="C116" s="75"/>
      <c r="D116" s="57"/>
      <c r="E116" s="76"/>
      <c r="F116" s="77"/>
      <c r="G116" s="77"/>
      <c r="H116" s="77"/>
      <c r="I116" s="77"/>
      <c r="J116" s="77"/>
      <c r="K116" s="78"/>
      <c r="L116" s="77"/>
    </row>
    <row r="117" spans="1:12" x14ac:dyDescent="0.3">
      <c r="A117" s="73"/>
      <c r="B117" s="74"/>
      <c r="C117" s="75"/>
      <c r="D117" s="57"/>
      <c r="E117" s="76"/>
      <c r="F117" s="77"/>
      <c r="G117" s="77"/>
      <c r="H117" s="77"/>
      <c r="I117" s="77"/>
      <c r="J117" s="77"/>
      <c r="K117" s="78"/>
      <c r="L117" s="77"/>
    </row>
    <row r="118" spans="1:12" x14ac:dyDescent="0.3">
      <c r="A118" s="80"/>
      <c r="B118" s="81"/>
      <c r="C118" s="82"/>
      <c r="D118" s="83" t="s">
        <v>33</v>
      </c>
      <c r="E118" s="84"/>
      <c r="F118" s="85">
        <f>SUM(F109:F117)</f>
        <v>830</v>
      </c>
      <c r="G118" s="85">
        <f t="shared" ref="G118:J118" si="22">SUM(G109:G117)</f>
        <v>34.299999999999997</v>
      </c>
      <c r="H118" s="85">
        <f t="shared" si="22"/>
        <v>31</v>
      </c>
      <c r="I118" s="85">
        <f t="shared" si="22"/>
        <v>105.39999999999999</v>
      </c>
      <c r="J118" s="85">
        <f t="shared" si="22"/>
        <v>839.2</v>
      </c>
      <c r="K118" s="86"/>
      <c r="L118" s="85">
        <f t="shared" ref="L118" si="23">SUM(L109:L117)</f>
        <v>0</v>
      </c>
    </row>
    <row r="119" spans="1:12" ht="16.2" thickBot="1" x14ac:dyDescent="0.35">
      <c r="A119" s="90">
        <f>A101</f>
        <v>2</v>
      </c>
      <c r="B119" s="91">
        <f>B101</f>
        <v>1</v>
      </c>
      <c r="C119" s="165" t="s">
        <v>4</v>
      </c>
      <c r="D119" s="166"/>
      <c r="E119" s="92"/>
      <c r="F119" s="93">
        <f>F108+F118</f>
        <v>1430</v>
      </c>
      <c r="G119" s="93">
        <f t="shared" ref="G119:L119" si="24">G108+G118</f>
        <v>56.599999999999994</v>
      </c>
      <c r="H119" s="93">
        <f t="shared" si="24"/>
        <v>57.3</v>
      </c>
      <c r="I119" s="93">
        <f t="shared" si="24"/>
        <v>159.6</v>
      </c>
      <c r="J119" s="93">
        <f t="shared" si="24"/>
        <v>1381.4</v>
      </c>
      <c r="K119" s="94"/>
      <c r="L119" s="94">
        <f t="shared" si="24"/>
        <v>0</v>
      </c>
    </row>
    <row r="120" spans="1:12" x14ac:dyDescent="0.3">
      <c r="A120" s="95">
        <v>2</v>
      </c>
      <c r="B120" s="74">
        <v>2</v>
      </c>
      <c r="C120" s="68" t="s">
        <v>20</v>
      </c>
      <c r="D120" s="69" t="s">
        <v>21</v>
      </c>
      <c r="E120" s="70" t="s">
        <v>162</v>
      </c>
      <c r="F120" s="71">
        <v>260</v>
      </c>
      <c r="G120" s="71">
        <v>10.9</v>
      </c>
      <c r="H120" s="71">
        <v>15.9</v>
      </c>
      <c r="I120" s="71">
        <v>49.7</v>
      </c>
      <c r="J120" s="71">
        <v>384.9</v>
      </c>
      <c r="K120" s="72" t="s">
        <v>163</v>
      </c>
      <c r="L120" s="71"/>
    </row>
    <row r="121" spans="1:12" x14ac:dyDescent="0.3">
      <c r="A121" s="95"/>
      <c r="B121" s="74"/>
      <c r="C121" s="75"/>
      <c r="D121" s="57"/>
      <c r="E121" s="76"/>
      <c r="F121" s="77"/>
      <c r="G121" s="77"/>
      <c r="H121" s="77"/>
      <c r="I121" s="77"/>
      <c r="J121" s="77"/>
      <c r="K121" s="78"/>
      <c r="L121" s="77"/>
    </row>
    <row r="122" spans="1:12" x14ac:dyDescent="0.3">
      <c r="A122" s="95"/>
      <c r="B122" s="74"/>
      <c r="C122" s="75"/>
      <c r="D122" s="79" t="s">
        <v>22</v>
      </c>
      <c r="E122" s="76" t="s">
        <v>120</v>
      </c>
      <c r="F122" s="77">
        <v>200</v>
      </c>
      <c r="G122" s="77">
        <v>0.2</v>
      </c>
      <c r="H122" s="77">
        <v>0</v>
      </c>
      <c r="I122" s="77">
        <v>6.4</v>
      </c>
      <c r="J122" s="77">
        <v>26.8</v>
      </c>
      <c r="K122" s="78" t="s">
        <v>121</v>
      </c>
      <c r="L122" s="77"/>
    </row>
    <row r="123" spans="1:12" x14ac:dyDescent="0.3">
      <c r="A123" s="95"/>
      <c r="B123" s="74"/>
      <c r="C123" s="75"/>
      <c r="D123" s="79" t="s">
        <v>23</v>
      </c>
      <c r="E123" s="76" t="s">
        <v>23</v>
      </c>
      <c r="F123" s="77">
        <v>30</v>
      </c>
      <c r="G123" s="77">
        <v>2</v>
      </c>
      <c r="H123" s="77">
        <v>0.4</v>
      </c>
      <c r="I123" s="77">
        <v>11.9</v>
      </c>
      <c r="J123" s="77">
        <v>58.7</v>
      </c>
      <c r="K123" s="78" t="s">
        <v>118</v>
      </c>
      <c r="L123" s="77"/>
    </row>
    <row r="124" spans="1:12" x14ac:dyDescent="0.3">
      <c r="A124" s="95"/>
      <c r="B124" s="74"/>
      <c r="C124" s="75"/>
      <c r="D124" s="79" t="s">
        <v>24</v>
      </c>
      <c r="E124" s="76" t="s">
        <v>106</v>
      </c>
      <c r="F124" s="77">
        <v>130</v>
      </c>
      <c r="G124" s="77">
        <v>0.5</v>
      </c>
      <c r="H124" s="77">
        <v>0.5</v>
      </c>
      <c r="I124" s="77">
        <v>12.7</v>
      </c>
      <c r="J124" s="77">
        <v>57.7</v>
      </c>
      <c r="K124" s="78"/>
      <c r="L124" s="77"/>
    </row>
    <row r="125" spans="1:12" x14ac:dyDescent="0.3">
      <c r="A125" s="95"/>
      <c r="B125" s="74"/>
      <c r="C125" s="75"/>
      <c r="D125" s="57"/>
      <c r="E125" s="76"/>
      <c r="F125" s="77"/>
      <c r="G125" s="77"/>
      <c r="H125" s="77"/>
      <c r="I125" s="77"/>
      <c r="J125" s="77"/>
      <c r="K125" s="78"/>
      <c r="L125" s="77"/>
    </row>
    <row r="126" spans="1:12" x14ac:dyDescent="0.3">
      <c r="A126" s="95"/>
      <c r="B126" s="74"/>
      <c r="C126" s="75"/>
      <c r="D126" s="57"/>
      <c r="E126" s="76"/>
      <c r="F126" s="77"/>
      <c r="G126" s="77"/>
      <c r="H126" s="77"/>
      <c r="I126" s="77"/>
      <c r="J126" s="77"/>
      <c r="K126" s="78"/>
      <c r="L126" s="77"/>
    </row>
    <row r="127" spans="1:12" x14ac:dyDescent="0.3">
      <c r="A127" s="96"/>
      <c r="B127" s="81"/>
      <c r="C127" s="82"/>
      <c r="D127" s="83" t="s">
        <v>33</v>
      </c>
      <c r="E127" s="84"/>
      <c r="F127" s="98">
        <f>SUM(F120:F126)</f>
        <v>620</v>
      </c>
      <c r="G127" s="98">
        <f t="shared" ref="G127:J127" si="25">SUM(G120:G126)</f>
        <v>13.6</v>
      </c>
      <c r="H127" s="98">
        <f t="shared" si="25"/>
        <v>16.8</v>
      </c>
      <c r="I127" s="98">
        <f t="shared" si="25"/>
        <v>80.7</v>
      </c>
      <c r="J127" s="98">
        <f t="shared" si="25"/>
        <v>528.1</v>
      </c>
      <c r="K127" s="86"/>
      <c r="L127" s="85">
        <f t="shared" ref="L127" si="26">SUM(L120:L126)</f>
        <v>0</v>
      </c>
    </row>
    <row r="128" spans="1:12" x14ac:dyDescent="0.3">
      <c r="A128" s="88">
        <f>A120</f>
        <v>2</v>
      </c>
      <c r="B128" s="88">
        <f>B120</f>
        <v>2</v>
      </c>
      <c r="C128" s="89" t="s">
        <v>25</v>
      </c>
      <c r="D128" s="79" t="s">
        <v>26</v>
      </c>
      <c r="E128" s="76" t="s">
        <v>164</v>
      </c>
      <c r="F128" s="77">
        <v>100</v>
      </c>
      <c r="G128" s="77">
        <v>1.2</v>
      </c>
      <c r="H128" s="77">
        <v>8.9</v>
      </c>
      <c r="I128" s="77">
        <v>6.7</v>
      </c>
      <c r="J128" s="77">
        <v>111.9</v>
      </c>
      <c r="K128" s="78" t="s">
        <v>81</v>
      </c>
      <c r="L128" s="77"/>
    </row>
    <row r="129" spans="1:12" x14ac:dyDescent="0.3">
      <c r="A129" s="95"/>
      <c r="B129" s="74"/>
      <c r="C129" s="75"/>
      <c r="D129" s="79" t="s">
        <v>27</v>
      </c>
      <c r="E129" s="76" t="s">
        <v>165</v>
      </c>
      <c r="F129" s="77">
        <v>250</v>
      </c>
      <c r="G129" s="77">
        <v>10.8</v>
      </c>
      <c r="H129" s="77">
        <v>5.4</v>
      </c>
      <c r="I129" s="77">
        <v>17.399999999999999</v>
      </c>
      <c r="J129" s="77">
        <v>161.30000000000001</v>
      </c>
      <c r="K129" s="78" t="s">
        <v>82</v>
      </c>
      <c r="L129" s="77"/>
    </row>
    <row r="130" spans="1:12" x14ac:dyDescent="0.3">
      <c r="A130" s="95"/>
      <c r="B130" s="74"/>
      <c r="C130" s="75"/>
      <c r="D130" s="79" t="s">
        <v>28</v>
      </c>
      <c r="E130" s="76" t="s">
        <v>111</v>
      </c>
      <c r="F130" s="77">
        <v>90</v>
      </c>
      <c r="G130" s="77">
        <v>16.399999999999999</v>
      </c>
      <c r="H130" s="77">
        <v>16.3</v>
      </c>
      <c r="I130" s="77">
        <v>14.8</v>
      </c>
      <c r="J130" s="77">
        <v>271.7</v>
      </c>
      <c r="K130" s="78" t="s">
        <v>83</v>
      </c>
      <c r="L130" s="77"/>
    </row>
    <row r="131" spans="1:12" x14ac:dyDescent="0.3">
      <c r="A131" s="95"/>
      <c r="B131" s="74"/>
      <c r="C131" s="75"/>
      <c r="D131" s="79" t="s">
        <v>29</v>
      </c>
      <c r="E131" s="76" t="s">
        <v>79</v>
      </c>
      <c r="F131" s="77">
        <v>200</v>
      </c>
      <c r="G131" s="77">
        <v>7.1</v>
      </c>
      <c r="H131" s="77">
        <v>7.4</v>
      </c>
      <c r="I131" s="77">
        <v>43.7</v>
      </c>
      <c r="J131" s="77">
        <v>269.3</v>
      </c>
      <c r="K131" s="78" t="s">
        <v>84</v>
      </c>
      <c r="L131" s="77"/>
    </row>
    <row r="132" spans="1:12" x14ac:dyDescent="0.3">
      <c r="A132" s="95"/>
      <c r="B132" s="74"/>
      <c r="C132" s="75"/>
      <c r="D132" s="79" t="s">
        <v>30</v>
      </c>
      <c r="E132" s="76" t="s">
        <v>134</v>
      </c>
      <c r="F132" s="77">
        <v>200</v>
      </c>
      <c r="G132" s="77">
        <v>0.5</v>
      </c>
      <c r="H132" s="77">
        <v>0.2</v>
      </c>
      <c r="I132" s="77">
        <v>19.399999999999999</v>
      </c>
      <c r="J132" s="77">
        <v>81.3</v>
      </c>
      <c r="K132" s="78" t="s">
        <v>144</v>
      </c>
      <c r="L132" s="77"/>
    </row>
    <row r="133" spans="1:12" x14ac:dyDescent="0.3">
      <c r="A133" s="95"/>
      <c r="B133" s="74"/>
      <c r="C133" s="75"/>
      <c r="D133" s="79" t="s">
        <v>31</v>
      </c>
      <c r="E133" s="76" t="s">
        <v>23</v>
      </c>
      <c r="F133" s="77">
        <v>60</v>
      </c>
      <c r="G133" s="77">
        <v>4</v>
      </c>
      <c r="H133" s="77">
        <v>0.7</v>
      </c>
      <c r="I133" s="77">
        <v>23.8</v>
      </c>
      <c r="J133" s="77">
        <v>117.4</v>
      </c>
      <c r="K133" s="78" t="s">
        <v>118</v>
      </c>
      <c r="L133" s="77"/>
    </row>
    <row r="134" spans="1:12" x14ac:dyDescent="0.3">
      <c r="A134" s="95"/>
      <c r="B134" s="74"/>
      <c r="C134" s="75"/>
      <c r="D134" s="79" t="s">
        <v>32</v>
      </c>
      <c r="E134" s="76"/>
      <c r="F134" s="77"/>
      <c r="G134" s="77"/>
      <c r="H134" s="77"/>
      <c r="I134" s="77"/>
      <c r="J134" s="77"/>
      <c r="K134" s="78"/>
      <c r="L134" s="77"/>
    </row>
    <row r="135" spans="1:12" x14ac:dyDescent="0.3">
      <c r="A135" s="95"/>
      <c r="B135" s="74"/>
      <c r="C135" s="75"/>
      <c r="D135" s="57" t="s">
        <v>166</v>
      </c>
      <c r="E135" s="76" t="s">
        <v>80</v>
      </c>
      <c r="F135" s="77">
        <v>50</v>
      </c>
      <c r="G135" s="77">
        <v>1.6</v>
      </c>
      <c r="H135" s="77">
        <v>1.4</v>
      </c>
      <c r="I135" s="77">
        <v>4.4000000000000004</v>
      </c>
      <c r="J135" s="77">
        <v>36.5</v>
      </c>
      <c r="K135" s="78" t="s">
        <v>85</v>
      </c>
      <c r="L135" s="77"/>
    </row>
    <row r="136" spans="1:12" x14ac:dyDescent="0.3">
      <c r="A136" s="95"/>
      <c r="B136" s="74"/>
      <c r="C136" s="75"/>
      <c r="D136" s="57"/>
      <c r="E136" s="76"/>
      <c r="F136" s="77"/>
      <c r="G136" s="77"/>
      <c r="H136" s="77"/>
      <c r="I136" s="77"/>
      <c r="J136" s="77"/>
      <c r="K136" s="78"/>
      <c r="L136" s="77"/>
    </row>
    <row r="137" spans="1:12" x14ac:dyDescent="0.3">
      <c r="A137" s="96"/>
      <c r="B137" s="81"/>
      <c r="C137" s="82"/>
      <c r="D137" s="83" t="s">
        <v>33</v>
      </c>
      <c r="E137" s="84"/>
      <c r="F137" s="85">
        <f>SUM(F128:F136)</f>
        <v>950</v>
      </c>
      <c r="G137" s="85">
        <f t="shared" ref="G137:J137" si="27">SUM(G128:G136)</f>
        <v>41.6</v>
      </c>
      <c r="H137" s="85">
        <f t="shared" si="27"/>
        <v>40.300000000000004</v>
      </c>
      <c r="I137" s="85">
        <f t="shared" si="27"/>
        <v>130.19999999999999</v>
      </c>
      <c r="J137" s="85">
        <f t="shared" si="27"/>
        <v>1049.4000000000001</v>
      </c>
      <c r="K137" s="86"/>
      <c r="L137" s="85">
        <f t="shared" ref="L137" si="28">SUM(L128:L136)</f>
        <v>0</v>
      </c>
    </row>
    <row r="138" spans="1:12" ht="16.2" thickBot="1" x14ac:dyDescent="0.35">
      <c r="A138" s="97">
        <f>A120</f>
        <v>2</v>
      </c>
      <c r="B138" s="97">
        <f>B120</f>
        <v>2</v>
      </c>
      <c r="C138" s="165" t="s">
        <v>4</v>
      </c>
      <c r="D138" s="166"/>
      <c r="E138" s="92"/>
      <c r="F138" s="93">
        <f>F127+F137</f>
        <v>1570</v>
      </c>
      <c r="G138" s="93">
        <f t="shared" ref="G138:L138" si="29">G127+G137</f>
        <v>55.2</v>
      </c>
      <c r="H138" s="93">
        <f t="shared" si="29"/>
        <v>57.100000000000009</v>
      </c>
      <c r="I138" s="93">
        <f t="shared" si="29"/>
        <v>210.89999999999998</v>
      </c>
      <c r="J138" s="93">
        <f t="shared" si="29"/>
        <v>1577.5</v>
      </c>
      <c r="K138" s="94"/>
      <c r="L138" s="94">
        <f t="shared" si="29"/>
        <v>0</v>
      </c>
    </row>
    <row r="139" spans="1:12" x14ac:dyDescent="0.3">
      <c r="A139" s="66">
        <v>2</v>
      </c>
      <c r="B139" s="67">
        <v>3</v>
      </c>
      <c r="C139" s="68" t="s">
        <v>20</v>
      </c>
      <c r="D139" s="69" t="s">
        <v>21</v>
      </c>
      <c r="E139" s="70" t="s">
        <v>136</v>
      </c>
      <c r="F139" s="71">
        <v>200</v>
      </c>
      <c r="G139" s="71">
        <v>18.600000000000001</v>
      </c>
      <c r="H139" s="71">
        <v>15.9</v>
      </c>
      <c r="I139" s="71">
        <v>36.4</v>
      </c>
      <c r="J139" s="71">
        <v>363.2</v>
      </c>
      <c r="K139" s="72" t="s">
        <v>137</v>
      </c>
      <c r="L139" s="71"/>
    </row>
    <row r="140" spans="1:12" x14ac:dyDescent="0.3">
      <c r="A140" s="73"/>
      <c r="B140" s="74"/>
      <c r="C140" s="75"/>
      <c r="D140" s="57"/>
      <c r="E140" s="76"/>
      <c r="F140" s="77"/>
      <c r="G140" s="77"/>
      <c r="H140" s="77"/>
      <c r="I140" s="77"/>
      <c r="J140" s="77"/>
      <c r="K140" s="78"/>
      <c r="L140" s="77"/>
    </row>
    <row r="141" spans="1:12" x14ac:dyDescent="0.3">
      <c r="A141" s="73"/>
      <c r="B141" s="74"/>
      <c r="C141" s="75"/>
      <c r="D141" s="79" t="s">
        <v>22</v>
      </c>
      <c r="E141" s="76" t="s">
        <v>139</v>
      </c>
      <c r="F141" s="77">
        <v>200</v>
      </c>
      <c r="G141" s="77">
        <v>1.6</v>
      </c>
      <c r="H141" s="77">
        <v>1.5</v>
      </c>
      <c r="I141" s="77">
        <v>8.6</v>
      </c>
      <c r="J141" s="77">
        <v>53.5</v>
      </c>
      <c r="K141" s="78" t="s">
        <v>140</v>
      </c>
      <c r="L141" s="77"/>
    </row>
    <row r="142" spans="1:12" ht="15.75" customHeight="1" x14ac:dyDescent="0.3">
      <c r="A142" s="73"/>
      <c r="B142" s="74"/>
      <c r="C142" s="75"/>
      <c r="D142" s="79" t="s">
        <v>23</v>
      </c>
      <c r="E142" s="76" t="s">
        <v>23</v>
      </c>
      <c r="F142" s="77">
        <v>30</v>
      </c>
      <c r="G142" s="77">
        <v>2</v>
      </c>
      <c r="H142" s="77">
        <v>0.4</v>
      </c>
      <c r="I142" s="77">
        <v>11.9</v>
      </c>
      <c r="J142" s="77">
        <v>58.7</v>
      </c>
      <c r="K142" s="78" t="s">
        <v>141</v>
      </c>
      <c r="L142" s="77"/>
    </row>
    <row r="143" spans="1:12" x14ac:dyDescent="0.3">
      <c r="A143" s="73"/>
      <c r="B143" s="74"/>
      <c r="C143" s="75"/>
      <c r="D143" s="79" t="s">
        <v>24</v>
      </c>
      <c r="E143" s="76" t="s">
        <v>142</v>
      </c>
      <c r="F143" s="77">
        <v>70</v>
      </c>
      <c r="G143" s="77">
        <v>0.6</v>
      </c>
      <c r="H143" s="77">
        <v>0.1</v>
      </c>
      <c r="I143" s="77">
        <v>5.3</v>
      </c>
      <c r="J143" s="77">
        <v>24.5</v>
      </c>
      <c r="K143" s="78"/>
      <c r="L143" s="77"/>
    </row>
    <row r="144" spans="1:12" x14ac:dyDescent="0.3">
      <c r="A144" s="73"/>
      <c r="B144" s="74"/>
      <c r="C144" s="75"/>
      <c r="D144" s="57"/>
      <c r="E144" s="76" t="s">
        <v>138</v>
      </c>
      <c r="F144" s="77">
        <v>50</v>
      </c>
      <c r="G144" s="77">
        <v>0.3</v>
      </c>
      <c r="H144" s="77" t="s">
        <v>119</v>
      </c>
      <c r="I144" s="77">
        <v>36</v>
      </c>
      <c r="J144" s="77">
        <v>144.80000000000001</v>
      </c>
      <c r="K144" s="78" t="s">
        <v>137</v>
      </c>
      <c r="L144" s="77"/>
    </row>
    <row r="145" spans="1:12" x14ac:dyDescent="0.3">
      <c r="A145" s="73"/>
      <c r="B145" s="74"/>
      <c r="C145" s="75"/>
      <c r="D145" s="57"/>
      <c r="E145" s="76"/>
      <c r="F145" s="77"/>
      <c r="G145" s="77"/>
      <c r="H145" s="77"/>
      <c r="I145" s="77"/>
      <c r="J145" s="77"/>
      <c r="K145" s="78"/>
      <c r="L145" s="77"/>
    </row>
    <row r="146" spans="1:12" x14ac:dyDescent="0.3">
      <c r="A146" s="80"/>
      <c r="B146" s="81"/>
      <c r="C146" s="82"/>
      <c r="D146" s="83" t="s">
        <v>33</v>
      </c>
      <c r="E146" s="84"/>
      <c r="F146" s="85">
        <f>SUM(F139:F145)</f>
        <v>550</v>
      </c>
      <c r="G146" s="85">
        <f t="shared" ref="G146:J146" si="30">SUM(G139:G145)</f>
        <v>23.100000000000005</v>
      </c>
      <c r="H146" s="85">
        <f t="shared" si="30"/>
        <v>17.899999999999999</v>
      </c>
      <c r="I146" s="85">
        <f t="shared" si="30"/>
        <v>98.199999999999989</v>
      </c>
      <c r="J146" s="85">
        <f t="shared" si="30"/>
        <v>644.70000000000005</v>
      </c>
      <c r="K146" s="86"/>
      <c r="L146" s="85">
        <f t="shared" ref="L146" si="31">SUM(L139:L145)</f>
        <v>0</v>
      </c>
    </row>
    <row r="147" spans="1:12" x14ac:dyDescent="0.3">
      <c r="A147" s="87">
        <f>A139</f>
        <v>2</v>
      </c>
      <c r="B147" s="88">
        <f>B139</f>
        <v>3</v>
      </c>
      <c r="C147" s="89" t="s">
        <v>25</v>
      </c>
      <c r="D147" s="79" t="s">
        <v>26</v>
      </c>
      <c r="E147" s="76" t="s">
        <v>191</v>
      </c>
      <c r="F147" s="77">
        <v>100</v>
      </c>
      <c r="G147" s="77">
        <v>0.86</v>
      </c>
      <c r="H147" s="77">
        <v>5.1100000000000003</v>
      </c>
      <c r="I147" s="77">
        <v>2.61</v>
      </c>
      <c r="J147" s="77">
        <v>59.8</v>
      </c>
      <c r="K147" s="78" t="s">
        <v>192</v>
      </c>
      <c r="L147" s="77"/>
    </row>
    <row r="148" spans="1:12" x14ac:dyDescent="0.3">
      <c r="A148" s="73"/>
      <c r="B148" s="74"/>
      <c r="C148" s="75"/>
      <c r="D148" s="79" t="s">
        <v>27</v>
      </c>
      <c r="E148" s="76" t="s">
        <v>68</v>
      </c>
      <c r="F148" s="77">
        <v>250</v>
      </c>
      <c r="G148" s="77">
        <v>8.4</v>
      </c>
      <c r="H148" s="77">
        <v>5.7</v>
      </c>
      <c r="I148" s="77">
        <v>20.3</v>
      </c>
      <c r="J148" s="77">
        <v>166.4</v>
      </c>
      <c r="K148" s="78" t="s">
        <v>73</v>
      </c>
      <c r="L148" s="77"/>
    </row>
    <row r="149" spans="1:12" x14ac:dyDescent="0.3">
      <c r="A149" s="73"/>
      <c r="B149" s="74"/>
      <c r="C149" s="75"/>
      <c r="D149" s="79" t="s">
        <v>28</v>
      </c>
      <c r="E149" s="76" t="s">
        <v>69</v>
      </c>
      <c r="F149" s="77">
        <v>90</v>
      </c>
      <c r="G149" s="77">
        <v>17.600000000000001</v>
      </c>
      <c r="H149" s="77">
        <v>4</v>
      </c>
      <c r="I149" s="77">
        <v>12</v>
      </c>
      <c r="J149" s="77">
        <v>152.5</v>
      </c>
      <c r="K149" s="78" t="s">
        <v>143</v>
      </c>
      <c r="L149" s="77"/>
    </row>
    <row r="150" spans="1:12" x14ac:dyDescent="0.3">
      <c r="A150" s="73"/>
      <c r="B150" s="74"/>
      <c r="C150" s="75"/>
      <c r="D150" s="79" t="s">
        <v>29</v>
      </c>
      <c r="E150" s="76" t="s">
        <v>70</v>
      </c>
      <c r="F150" s="77">
        <v>200</v>
      </c>
      <c r="G150" s="77">
        <v>3.8</v>
      </c>
      <c r="H150" s="77">
        <v>10.1</v>
      </c>
      <c r="I150" s="77">
        <v>18.2</v>
      </c>
      <c r="J150" s="77">
        <v>178.9</v>
      </c>
      <c r="K150" s="78" t="s">
        <v>74</v>
      </c>
      <c r="L150" s="77"/>
    </row>
    <row r="151" spans="1:12" x14ac:dyDescent="0.3">
      <c r="A151" s="73"/>
      <c r="B151" s="74"/>
      <c r="C151" s="75"/>
      <c r="D151" s="79" t="s">
        <v>30</v>
      </c>
      <c r="E151" s="76" t="s">
        <v>134</v>
      </c>
      <c r="F151" s="77">
        <v>200</v>
      </c>
      <c r="G151" s="77">
        <v>0.5</v>
      </c>
      <c r="H151" s="77">
        <v>0.2</v>
      </c>
      <c r="I151" s="77">
        <v>19.399999999999999</v>
      </c>
      <c r="J151" s="77">
        <v>81.3</v>
      </c>
      <c r="K151" s="78" t="s">
        <v>144</v>
      </c>
      <c r="L151" s="77"/>
    </row>
    <row r="152" spans="1:12" x14ac:dyDescent="0.3">
      <c r="A152" s="73"/>
      <c r="B152" s="74"/>
      <c r="C152" s="75"/>
      <c r="D152" s="79" t="s">
        <v>31</v>
      </c>
      <c r="E152" s="76" t="s">
        <v>23</v>
      </c>
      <c r="F152" s="77">
        <v>60</v>
      </c>
      <c r="G152" s="77">
        <v>4</v>
      </c>
      <c r="H152" s="77">
        <v>0.7</v>
      </c>
      <c r="I152" s="77">
        <v>23.8</v>
      </c>
      <c r="J152" s="77">
        <v>117.4</v>
      </c>
      <c r="K152" s="78" t="s">
        <v>118</v>
      </c>
      <c r="L152" s="77"/>
    </row>
    <row r="153" spans="1:12" x14ac:dyDescent="0.3">
      <c r="A153" s="73"/>
      <c r="B153" s="74"/>
      <c r="C153" s="75"/>
      <c r="D153" s="79" t="s">
        <v>32</v>
      </c>
      <c r="E153" s="76"/>
      <c r="F153" s="77"/>
      <c r="G153" s="77"/>
      <c r="H153" s="77"/>
      <c r="I153" s="77"/>
      <c r="J153" s="77"/>
      <c r="K153" s="78"/>
      <c r="L153" s="77"/>
    </row>
    <row r="154" spans="1:12" x14ac:dyDescent="0.3">
      <c r="A154" s="73"/>
      <c r="B154" s="74"/>
      <c r="C154" s="75"/>
      <c r="D154" s="110" t="s">
        <v>141</v>
      </c>
      <c r="E154" s="128" t="s">
        <v>207</v>
      </c>
      <c r="F154" s="129">
        <v>200</v>
      </c>
      <c r="G154" s="129">
        <v>7</v>
      </c>
      <c r="H154" s="129">
        <v>8</v>
      </c>
      <c r="I154" s="129">
        <v>6.6</v>
      </c>
      <c r="J154" s="129">
        <v>150.4</v>
      </c>
      <c r="K154" s="130" t="s">
        <v>118</v>
      </c>
      <c r="L154" s="77"/>
    </row>
    <row r="155" spans="1:12" x14ac:dyDescent="0.3">
      <c r="A155" s="73"/>
      <c r="B155" s="74"/>
      <c r="C155" s="75"/>
      <c r="D155" s="57"/>
      <c r="E155" s="76"/>
      <c r="F155" s="77"/>
      <c r="G155" s="77"/>
      <c r="H155" s="77"/>
      <c r="I155" s="77"/>
      <c r="J155" s="77"/>
      <c r="K155" s="78"/>
      <c r="L155" s="77"/>
    </row>
    <row r="156" spans="1:12" x14ac:dyDescent="0.3">
      <c r="A156" s="80"/>
      <c r="B156" s="81"/>
      <c r="C156" s="82"/>
      <c r="D156" s="83" t="s">
        <v>33</v>
      </c>
      <c r="E156" s="84"/>
      <c r="F156" s="85">
        <f>SUM(F147:F155)</f>
        <v>1100</v>
      </c>
      <c r="G156" s="85">
        <f t="shared" ref="G156:J156" si="32">SUM(G147:G155)</f>
        <v>42.16</v>
      </c>
      <c r="H156" s="85">
        <f t="shared" si="32"/>
        <v>33.81</v>
      </c>
      <c r="I156" s="85">
        <f t="shared" si="32"/>
        <v>102.90999999999998</v>
      </c>
      <c r="J156" s="85">
        <f t="shared" si="32"/>
        <v>906.69999999999993</v>
      </c>
      <c r="K156" s="86"/>
      <c r="L156" s="85">
        <f t="shared" ref="L156" si="33">SUM(L147:L155)</f>
        <v>0</v>
      </c>
    </row>
    <row r="157" spans="1:12" ht="16.2" thickBot="1" x14ac:dyDescent="0.35">
      <c r="A157" s="90">
        <f>A139</f>
        <v>2</v>
      </c>
      <c r="B157" s="91">
        <f>B139</f>
        <v>3</v>
      </c>
      <c r="C157" s="165" t="s">
        <v>4</v>
      </c>
      <c r="D157" s="166"/>
      <c r="E157" s="92"/>
      <c r="F157" s="99">
        <f>F146+F156</f>
        <v>1650</v>
      </c>
      <c r="G157" s="99">
        <f t="shared" ref="G157:L157" si="34">G146+G156</f>
        <v>65.260000000000005</v>
      </c>
      <c r="H157" s="99">
        <f t="shared" si="34"/>
        <v>51.71</v>
      </c>
      <c r="I157" s="99">
        <f t="shared" si="34"/>
        <v>201.10999999999996</v>
      </c>
      <c r="J157" s="99">
        <f t="shared" si="34"/>
        <v>1551.4</v>
      </c>
      <c r="K157" s="94"/>
      <c r="L157" s="94">
        <f t="shared" si="34"/>
        <v>0</v>
      </c>
    </row>
    <row r="158" spans="1:12" x14ac:dyDescent="0.3">
      <c r="A158" s="66">
        <v>2</v>
      </c>
      <c r="B158" s="67">
        <v>4</v>
      </c>
      <c r="C158" s="68" t="s">
        <v>20</v>
      </c>
      <c r="D158" s="69" t="s">
        <v>21</v>
      </c>
      <c r="E158" s="70" t="s">
        <v>167</v>
      </c>
      <c r="F158" s="71">
        <v>250</v>
      </c>
      <c r="G158" s="71">
        <v>6.9</v>
      </c>
      <c r="H158" s="71">
        <v>7</v>
      </c>
      <c r="I158" s="71">
        <v>22.2</v>
      </c>
      <c r="J158" s="71">
        <v>178.8</v>
      </c>
      <c r="K158" s="72" t="s">
        <v>168</v>
      </c>
      <c r="L158" s="71"/>
    </row>
    <row r="159" spans="1:12" x14ac:dyDescent="0.3">
      <c r="A159" s="73"/>
      <c r="B159" s="74"/>
      <c r="C159" s="75"/>
      <c r="D159" s="57"/>
      <c r="E159" s="76"/>
      <c r="F159" s="77"/>
      <c r="G159" s="77"/>
      <c r="H159" s="77"/>
      <c r="I159" s="77"/>
      <c r="J159" s="77"/>
      <c r="K159" s="78"/>
      <c r="L159" s="77"/>
    </row>
    <row r="160" spans="1:12" x14ac:dyDescent="0.3">
      <c r="A160" s="73"/>
      <c r="B160" s="74"/>
      <c r="C160" s="75"/>
      <c r="D160" s="79" t="s">
        <v>22</v>
      </c>
      <c r="E160" s="76" t="s">
        <v>169</v>
      </c>
      <c r="F160" s="77">
        <v>200</v>
      </c>
      <c r="G160" s="77">
        <v>0.2</v>
      </c>
      <c r="H160" s="77">
        <v>0.1</v>
      </c>
      <c r="I160" s="77">
        <v>6.6</v>
      </c>
      <c r="J160" s="77">
        <v>27.9</v>
      </c>
      <c r="K160" s="78" t="s">
        <v>170</v>
      </c>
      <c r="L160" s="77"/>
    </row>
    <row r="161" spans="1:12" x14ac:dyDescent="0.3">
      <c r="A161" s="73"/>
      <c r="B161" s="74"/>
      <c r="C161" s="75"/>
      <c r="D161" s="79" t="s">
        <v>23</v>
      </c>
      <c r="E161" s="76" t="s">
        <v>23</v>
      </c>
      <c r="F161" s="77">
        <v>30</v>
      </c>
      <c r="G161" s="77">
        <v>2</v>
      </c>
      <c r="H161" s="77">
        <v>0.4</v>
      </c>
      <c r="I161" s="77">
        <v>11.9</v>
      </c>
      <c r="J161" s="77">
        <v>58.7</v>
      </c>
      <c r="K161" s="78" t="s">
        <v>118</v>
      </c>
      <c r="L161" s="77"/>
    </row>
    <row r="162" spans="1:12" x14ac:dyDescent="0.3">
      <c r="A162" s="73"/>
      <c r="B162" s="74"/>
      <c r="C162" s="75"/>
      <c r="D162" s="79" t="s">
        <v>24</v>
      </c>
      <c r="E162" s="76"/>
      <c r="F162" s="77"/>
      <c r="G162" s="77"/>
      <c r="H162" s="77"/>
      <c r="I162" s="77"/>
      <c r="J162" s="77"/>
      <c r="K162" s="78"/>
      <c r="L162" s="77"/>
    </row>
    <row r="163" spans="1:12" x14ac:dyDescent="0.3">
      <c r="A163" s="73"/>
      <c r="B163" s="74"/>
      <c r="C163" s="75"/>
      <c r="D163" s="57"/>
      <c r="E163" s="76"/>
      <c r="F163" s="77"/>
      <c r="G163" s="77"/>
      <c r="H163" s="77"/>
      <c r="I163" s="77"/>
      <c r="J163" s="77"/>
      <c r="K163" s="78"/>
      <c r="L163" s="77"/>
    </row>
    <row r="164" spans="1:12" x14ac:dyDescent="0.3">
      <c r="A164" s="73"/>
      <c r="B164" s="74"/>
      <c r="C164" s="75"/>
      <c r="D164" s="57"/>
      <c r="E164" s="76"/>
      <c r="F164" s="77"/>
      <c r="G164" s="77"/>
      <c r="H164" s="77"/>
      <c r="I164" s="77"/>
      <c r="J164" s="77"/>
      <c r="K164" s="78"/>
      <c r="L164" s="77"/>
    </row>
    <row r="165" spans="1:12" x14ac:dyDescent="0.3">
      <c r="A165" s="80"/>
      <c r="B165" s="81"/>
      <c r="C165" s="82"/>
      <c r="D165" s="83" t="s">
        <v>33</v>
      </c>
      <c r="E165" s="84"/>
      <c r="F165" s="85">
        <f>SUM(F158:F164)</f>
        <v>480</v>
      </c>
      <c r="G165" s="85">
        <f t="shared" ref="G165:J165" si="35">SUM(G158:G164)</f>
        <v>9.1000000000000014</v>
      </c>
      <c r="H165" s="85">
        <f t="shared" si="35"/>
        <v>7.5</v>
      </c>
      <c r="I165" s="85">
        <f t="shared" si="35"/>
        <v>40.699999999999996</v>
      </c>
      <c r="J165" s="85">
        <f t="shared" si="35"/>
        <v>265.40000000000003</v>
      </c>
      <c r="K165" s="86"/>
      <c r="L165" s="85">
        <f t="shared" ref="L165" si="36">SUM(L158:L164)</f>
        <v>0</v>
      </c>
    </row>
    <row r="166" spans="1:12" x14ac:dyDescent="0.3">
      <c r="A166" s="87">
        <f>A158</f>
        <v>2</v>
      </c>
      <c r="B166" s="88">
        <f>B158</f>
        <v>4</v>
      </c>
      <c r="C166" s="89" t="s">
        <v>25</v>
      </c>
      <c r="D166" s="79" t="s">
        <v>26</v>
      </c>
      <c r="E166" s="76" t="s">
        <v>86</v>
      </c>
      <c r="F166" s="77">
        <v>100</v>
      </c>
      <c r="G166" s="77">
        <v>0.9</v>
      </c>
      <c r="H166" s="77">
        <v>10.199999999999999</v>
      </c>
      <c r="I166" s="77">
        <v>7.2</v>
      </c>
      <c r="J166" s="77">
        <v>123.8</v>
      </c>
      <c r="K166" s="78" t="s">
        <v>90</v>
      </c>
      <c r="L166" s="77"/>
    </row>
    <row r="167" spans="1:12" x14ac:dyDescent="0.3">
      <c r="A167" s="73"/>
      <c r="B167" s="74"/>
      <c r="C167" s="75"/>
      <c r="D167" s="79" t="s">
        <v>27</v>
      </c>
      <c r="E167" s="76" t="s">
        <v>171</v>
      </c>
      <c r="F167" s="77">
        <v>250</v>
      </c>
      <c r="G167" s="77">
        <v>6.5</v>
      </c>
      <c r="H167" s="77">
        <v>3.5</v>
      </c>
      <c r="I167" s="77">
        <v>23.1</v>
      </c>
      <c r="J167" s="77">
        <v>149.5</v>
      </c>
      <c r="K167" s="78" t="s">
        <v>107</v>
      </c>
      <c r="L167" s="77"/>
    </row>
    <row r="168" spans="1:12" x14ac:dyDescent="0.3">
      <c r="A168" s="73"/>
      <c r="B168" s="74"/>
      <c r="C168" s="75"/>
      <c r="D168" s="79" t="s">
        <v>28</v>
      </c>
      <c r="E168" s="76" t="s">
        <v>189</v>
      </c>
      <c r="F168" s="77">
        <v>80</v>
      </c>
      <c r="G168" s="77">
        <v>25.7</v>
      </c>
      <c r="H168" s="77">
        <v>2</v>
      </c>
      <c r="I168" s="77">
        <v>0.9</v>
      </c>
      <c r="J168" s="77">
        <v>123.8</v>
      </c>
      <c r="K168" s="78" t="s">
        <v>190</v>
      </c>
      <c r="L168" s="77"/>
    </row>
    <row r="169" spans="1:12" x14ac:dyDescent="0.3">
      <c r="A169" s="73"/>
      <c r="B169" s="74"/>
      <c r="C169" s="75"/>
      <c r="D169" s="79" t="s">
        <v>29</v>
      </c>
      <c r="E169" s="76" t="s">
        <v>95</v>
      </c>
      <c r="F169" s="77">
        <v>200</v>
      </c>
      <c r="G169" s="77">
        <v>4.0999999999999996</v>
      </c>
      <c r="H169" s="77">
        <v>8.1</v>
      </c>
      <c r="I169" s="77">
        <v>26.4</v>
      </c>
      <c r="J169" s="77">
        <v>194.4</v>
      </c>
      <c r="K169" s="78" t="s">
        <v>47</v>
      </c>
      <c r="L169" s="77"/>
    </row>
    <row r="170" spans="1:12" x14ac:dyDescent="0.3">
      <c r="A170" s="73"/>
      <c r="B170" s="74"/>
      <c r="C170" s="75"/>
      <c r="D170" s="79" t="s">
        <v>30</v>
      </c>
      <c r="E170" s="76" t="s">
        <v>178</v>
      </c>
      <c r="F170" s="77">
        <v>200</v>
      </c>
      <c r="G170" s="77">
        <v>1</v>
      </c>
      <c r="H170" s="77">
        <v>0.1</v>
      </c>
      <c r="I170" s="77">
        <v>15.7</v>
      </c>
      <c r="J170" s="77">
        <v>66.900000000000006</v>
      </c>
      <c r="K170" s="78" t="s">
        <v>135</v>
      </c>
      <c r="L170" s="77"/>
    </row>
    <row r="171" spans="1:12" x14ac:dyDescent="0.3">
      <c r="A171" s="73"/>
      <c r="B171" s="74"/>
      <c r="C171" s="75"/>
      <c r="D171" s="79" t="s">
        <v>31</v>
      </c>
      <c r="E171" s="76" t="s">
        <v>23</v>
      </c>
      <c r="F171" s="77">
        <v>60</v>
      </c>
      <c r="G171" s="77">
        <v>4</v>
      </c>
      <c r="H171" s="77">
        <v>0.7</v>
      </c>
      <c r="I171" s="77">
        <v>23.8</v>
      </c>
      <c r="J171" s="77">
        <v>117.4</v>
      </c>
      <c r="K171" s="78" t="s">
        <v>118</v>
      </c>
      <c r="L171" s="77"/>
    </row>
    <row r="172" spans="1:12" x14ac:dyDescent="0.3">
      <c r="A172" s="73"/>
      <c r="B172" s="74"/>
      <c r="C172" s="75"/>
      <c r="D172" s="79" t="s">
        <v>32</v>
      </c>
      <c r="E172" s="76"/>
      <c r="F172" s="77"/>
      <c r="G172" s="77"/>
      <c r="H172" s="77"/>
      <c r="I172" s="77"/>
      <c r="J172" s="77"/>
      <c r="K172" s="78"/>
      <c r="L172" s="77"/>
    </row>
    <row r="173" spans="1:12" x14ac:dyDescent="0.3">
      <c r="A173" s="73"/>
      <c r="B173" s="74"/>
      <c r="C173" s="75"/>
      <c r="D173" s="110" t="s">
        <v>141</v>
      </c>
      <c r="E173" s="128" t="s">
        <v>208</v>
      </c>
      <c r="F173" s="129">
        <v>40</v>
      </c>
      <c r="G173" s="129">
        <v>0.32</v>
      </c>
      <c r="H173" s="129">
        <v>0.04</v>
      </c>
      <c r="I173" s="129">
        <v>32.520000000000003</v>
      </c>
      <c r="J173" s="129">
        <v>124</v>
      </c>
      <c r="K173" s="130" t="s">
        <v>118</v>
      </c>
      <c r="L173" s="77"/>
    </row>
    <row r="174" spans="1:12" x14ac:dyDescent="0.3">
      <c r="A174" s="73"/>
      <c r="B174" s="74"/>
      <c r="C174" s="75"/>
      <c r="D174" s="110" t="s">
        <v>141</v>
      </c>
      <c r="E174" s="128" t="s">
        <v>210</v>
      </c>
      <c r="F174" s="129">
        <v>40</v>
      </c>
      <c r="G174" s="129">
        <v>0</v>
      </c>
      <c r="H174" s="129">
        <v>0</v>
      </c>
      <c r="I174" s="129">
        <v>33.200000000000003</v>
      </c>
      <c r="J174" s="129">
        <v>132</v>
      </c>
      <c r="K174" s="130" t="s">
        <v>118</v>
      </c>
      <c r="L174" s="77"/>
    </row>
    <row r="175" spans="1:12" x14ac:dyDescent="0.3">
      <c r="A175" s="80"/>
      <c r="B175" s="81"/>
      <c r="C175" s="82"/>
      <c r="D175" s="83" t="s">
        <v>33</v>
      </c>
      <c r="E175" s="84"/>
      <c r="F175" s="85">
        <f>SUM(F166:F174)</f>
        <v>970</v>
      </c>
      <c r="G175" s="85">
        <f t="shared" ref="G175:J175" si="37">SUM(G166:G174)</f>
        <v>42.52</v>
      </c>
      <c r="H175" s="85">
        <f t="shared" si="37"/>
        <v>24.639999999999997</v>
      </c>
      <c r="I175" s="85">
        <f t="shared" si="37"/>
        <v>162.82</v>
      </c>
      <c r="J175" s="85">
        <f t="shared" si="37"/>
        <v>1031.8</v>
      </c>
      <c r="K175" s="86"/>
      <c r="L175" s="85">
        <f t="shared" ref="L175" si="38">SUM(L166:L174)</f>
        <v>0</v>
      </c>
    </row>
    <row r="176" spans="1:12" ht="16.2" thickBot="1" x14ac:dyDescent="0.35">
      <c r="A176" s="90">
        <f>A158</f>
        <v>2</v>
      </c>
      <c r="B176" s="91">
        <f>B158</f>
        <v>4</v>
      </c>
      <c r="C176" s="165" t="s">
        <v>4</v>
      </c>
      <c r="D176" s="166"/>
      <c r="E176" s="92"/>
      <c r="F176" s="93">
        <f>F165+F175</f>
        <v>1450</v>
      </c>
      <c r="G176" s="93">
        <f t="shared" ref="G176:L176" si="39">G165+G175</f>
        <v>51.620000000000005</v>
      </c>
      <c r="H176" s="93">
        <f t="shared" si="39"/>
        <v>32.14</v>
      </c>
      <c r="I176" s="93">
        <f t="shared" si="39"/>
        <v>203.51999999999998</v>
      </c>
      <c r="J176" s="93">
        <f t="shared" si="39"/>
        <v>1297.2</v>
      </c>
      <c r="K176" s="94"/>
      <c r="L176" s="94">
        <f t="shared" si="39"/>
        <v>0</v>
      </c>
    </row>
    <row r="177" spans="1:12" x14ac:dyDescent="0.3">
      <c r="A177" s="66">
        <v>2</v>
      </c>
      <c r="B177" s="67">
        <v>5</v>
      </c>
      <c r="C177" s="68" t="s">
        <v>20</v>
      </c>
      <c r="D177" s="69" t="s">
        <v>21</v>
      </c>
      <c r="E177" s="70" t="s">
        <v>172</v>
      </c>
      <c r="F177" s="71">
        <v>250</v>
      </c>
      <c r="G177" s="71">
        <v>7.18</v>
      </c>
      <c r="H177" s="71">
        <v>7.3</v>
      </c>
      <c r="I177" s="71">
        <v>19.7</v>
      </c>
      <c r="J177" s="71">
        <v>173.4</v>
      </c>
      <c r="K177" s="72" t="s">
        <v>173</v>
      </c>
      <c r="L177" s="71"/>
    </row>
    <row r="178" spans="1:12" x14ac:dyDescent="0.3">
      <c r="A178" s="73"/>
      <c r="B178" s="74"/>
      <c r="C178" s="75"/>
      <c r="D178" s="57"/>
      <c r="E178" s="76"/>
      <c r="F178" s="77"/>
      <c r="G178" s="77"/>
      <c r="H178" s="77"/>
      <c r="I178" s="77"/>
      <c r="J178" s="77"/>
      <c r="K178" s="78"/>
      <c r="L178" s="77"/>
    </row>
    <row r="179" spans="1:12" x14ac:dyDescent="0.3">
      <c r="A179" s="73"/>
      <c r="B179" s="74"/>
      <c r="C179" s="75"/>
      <c r="D179" s="79" t="s">
        <v>22</v>
      </c>
      <c r="E179" s="76" t="s">
        <v>174</v>
      </c>
      <c r="F179" s="77">
        <v>200</v>
      </c>
      <c r="G179" s="77">
        <v>4.7</v>
      </c>
      <c r="H179" s="77">
        <v>4.3</v>
      </c>
      <c r="I179" s="77">
        <v>12.4</v>
      </c>
      <c r="J179" s="77">
        <v>107.2</v>
      </c>
      <c r="K179" s="78" t="s">
        <v>130</v>
      </c>
      <c r="L179" s="77"/>
    </row>
    <row r="180" spans="1:12" x14ac:dyDescent="0.3">
      <c r="A180" s="73"/>
      <c r="B180" s="74"/>
      <c r="C180" s="75"/>
      <c r="D180" s="79" t="s">
        <v>23</v>
      </c>
      <c r="E180" s="76" t="s">
        <v>23</v>
      </c>
      <c r="F180" s="77">
        <v>30</v>
      </c>
      <c r="G180" s="77">
        <v>2</v>
      </c>
      <c r="H180" s="77">
        <v>0.4</v>
      </c>
      <c r="I180" s="77">
        <v>11.9</v>
      </c>
      <c r="J180" s="77">
        <v>58.7</v>
      </c>
      <c r="K180" s="78" t="s">
        <v>141</v>
      </c>
      <c r="L180" s="77"/>
    </row>
    <row r="181" spans="1:12" x14ac:dyDescent="0.3">
      <c r="A181" s="73"/>
      <c r="B181" s="74"/>
      <c r="C181" s="75"/>
      <c r="D181" s="79" t="s">
        <v>24</v>
      </c>
      <c r="E181" s="76" t="s">
        <v>157</v>
      </c>
      <c r="F181" s="77">
        <v>130</v>
      </c>
      <c r="G181" s="77">
        <v>2</v>
      </c>
      <c r="H181" s="77">
        <v>0</v>
      </c>
      <c r="I181" s="77">
        <v>29.1</v>
      </c>
      <c r="J181" s="77">
        <v>124.3</v>
      </c>
      <c r="K181" s="78"/>
      <c r="L181" s="77"/>
    </row>
    <row r="182" spans="1:12" x14ac:dyDescent="0.3">
      <c r="A182" s="73"/>
      <c r="B182" s="74"/>
      <c r="C182" s="75"/>
      <c r="D182" s="57"/>
      <c r="E182" s="76"/>
      <c r="F182" s="77"/>
      <c r="G182" s="77"/>
      <c r="H182" s="77"/>
      <c r="I182" s="77"/>
      <c r="J182" s="77"/>
      <c r="K182" s="78"/>
      <c r="L182" s="77"/>
    </row>
    <row r="183" spans="1:12" x14ac:dyDescent="0.3">
      <c r="A183" s="73"/>
      <c r="B183" s="74"/>
      <c r="C183" s="75"/>
      <c r="D183" s="57"/>
      <c r="E183" s="76"/>
      <c r="F183" s="77"/>
      <c r="G183" s="77"/>
      <c r="H183" s="77"/>
      <c r="I183" s="77"/>
      <c r="J183" s="77"/>
      <c r="K183" s="78"/>
      <c r="L183" s="77"/>
    </row>
    <row r="184" spans="1:12" ht="15.75" customHeight="1" x14ac:dyDescent="0.3">
      <c r="A184" s="80"/>
      <c r="B184" s="81"/>
      <c r="C184" s="82"/>
      <c r="D184" s="83" t="s">
        <v>33</v>
      </c>
      <c r="E184" s="84"/>
      <c r="F184" s="85">
        <f>SUM(F177:F183)</f>
        <v>610</v>
      </c>
      <c r="G184" s="85">
        <f t="shared" ref="G184:J184" si="40">SUM(G177:G183)</f>
        <v>15.879999999999999</v>
      </c>
      <c r="H184" s="85">
        <f t="shared" si="40"/>
        <v>12</v>
      </c>
      <c r="I184" s="85">
        <f t="shared" si="40"/>
        <v>73.099999999999994</v>
      </c>
      <c r="J184" s="85">
        <f t="shared" si="40"/>
        <v>463.6</v>
      </c>
      <c r="K184" s="86"/>
      <c r="L184" s="85">
        <f t="shared" ref="L184" si="41">SUM(L177:L183)</f>
        <v>0</v>
      </c>
    </row>
    <row r="185" spans="1:12" x14ac:dyDescent="0.3">
      <c r="A185" s="87">
        <f>A177</f>
        <v>2</v>
      </c>
      <c r="B185" s="88">
        <f>B177</f>
        <v>5</v>
      </c>
      <c r="C185" s="89" t="s">
        <v>25</v>
      </c>
      <c r="D185" s="79" t="s">
        <v>26</v>
      </c>
      <c r="E185" s="76" t="s">
        <v>204</v>
      </c>
      <c r="F185" s="77">
        <v>100</v>
      </c>
      <c r="G185" s="77">
        <v>1</v>
      </c>
      <c r="H185" s="77">
        <v>5.2</v>
      </c>
      <c r="I185" s="77">
        <v>3.1</v>
      </c>
      <c r="J185" s="77">
        <v>62.5</v>
      </c>
      <c r="K185" s="78" t="s">
        <v>205</v>
      </c>
      <c r="L185" s="77"/>
    </row>
    <row r="186" spans="1:12" x14ac:dyDescent="0.3">
      <c r="A186" s="73"/>
      <c r="B186" s="74"/>
      <c r="C186" s="75"/>
      <c r="D186" s="79" t="s">
        <v>27</v>
      </c>
      <c r="E186" s="76" t="s">
        <v>175</v>
      </c>
      <c r="F186" s="77">
        <v>250</v>
      </c>
      <c r="G186" s="77">
        <v>6.4</v>
      </c>
      <c r="H186" s="77">
        <v>7.8</v>
      </c>
      <c r="I186" s="77">
        <v>13.4</v>
      </c>
      <c r="J186" s="77">
        <v>149.30000000000001</v>
      </c>
      <c r="K186" s="78" t="s">
        <v>176</v>
      </c>
      <c r="L186" s="77"/>
    </row>
    <row r="187" spans="1:12" x14ac:dyDescent="0.3">
      <c r="A187" s="73"/>
      <c r="B187" s="74"/>
      <c r="C187" s="75"/>
      <c r="D187" s="79" t="s">
        <v>28</v>
      </c>
      <c r="E187" s="76" t="s">
        <v>177</v>
      </c>
      <c r="F187" s="77">
        <v>250</v>
      </c>
      <c r="G187" s="77">
        <v>25.1</v>
      </c>
      <c r="H187" s="77">
        <v>24.2</v>
      </c>
      <c r="I187" s="77">
        <v>21.5</v>
      </c>
      <c r="J187" s="77">
        <v>403.7</v>
      </c>
      <c r="K187" s="78" t="s">
        <v>108</v>
      </c>
      <c r="L187" s="77"/>
    </row>
    <row r="188" spans="1:12" x14ac:dyDescent="0.3">
      <c r="A188" s="73"/>
      <c r="B188" s="74"/>
      <c r="C188" s="75"/>
      <c r="D188" s="79" t="s">
        <v>29</v>
      </c>
      <c r="E188" s="76"/>
      <c r="F188" s="77"/>
      <c r="G188" s="77"/>
      <c r="H188" s="77"/>
      <c r="I188" s="77"/>
      <c r="J188" s="77"/>
      <c r="K188" s="78"/>
      <c r="L188" s="77"/>
    </row>
    <row r="189" spans="1:12" x14ac:dyDescent="0.3">
      <c r="A189" s="73"/>
      <c r="B189" s="74"/>
      <c r="C189" s="75"/>
      <c r="D189" s="79" t="s">
        <v>30</v>
      </c>
      <c r="E189" s="76" t="s">
        <v>174</v>
      </c>
      <c r="F189" s="77">
        <v>200</v>
      </c>
      <c r="G189" s="77">
        <v>4.7</v>
      </c>
      <c r="H189" s="77">
        <v>4.3</v>
      </c>
      <c r="I189" s="77">
        <v>12.4</v>
      </c>
      <c r="J189" s="77">
        <v>107.2</v>
      </c>
      <c r="K189" s="78" t="s">
        <v>130</v>
      </c>
      <c r="L189" s="77"/>
    </row>
    <row r="190" spans="1:12" x14ac:dyDescent="0.3">
      <c r="A190" s="73"/>
      <c r="B190" s="74"/>
      <c r="C190" s="75"/>
      <c r="D190" s="79" t="s">
        <v>31</v>
      </c>
      <c r="E190" s="76" t="s">
        <v>23</v>
      </c>
      <c r="F190" s="77">
        <v>60</v>
      </c>
      <c r="G190" s="77">
        <v>4</v>
      </c>
      <c r="H190" s="77">
        <v>0.7</v>
      </c>
      <c r="I190" s="77">
        <v>23.8</v>
      </c>
      <c r="J190" s="77">
        <v>117.4</v>
      </c>
      <c r="K190" s="78" t="s">
        <v>118</v>
      </c>
      <c r="L190" s="77"/>
    </row>
    <row r="191" spans="1:12" x14ac:dyDescent="0.3">
      <c r="A191" s="73"/>
      <c r="B191" s="74"/>
      <c r="C191" s="75"/>
      <c r="D191" s="79" t="s">
        <v>32</v>
      </c>
      <c r="E191" s="76"/>
      <c r="F191" s="77"/>
      <c r="G191" s="77"/>
      <c r="H191" s="77"/>
      <c r="I191" s="77"/>
      <c r="J191" s="77"/>
      <c r="K191" s="78"/>
      <c r="L191" s="77"/>
    </row>
    <row r="192" spans="1:12" x14ac:dyDescent="0.3">
      <c r="A192" s="73"/>
      <c r="B192" s="74"/>
      <c r="C192" s="75"/>
      <c r="D192" s="57"/>
      <c r="E192" s="76"/>
      <c r="F192" s="77"/>
      <c r="G192" s="77"/>
      <c r="H192" s="77"/>
      <c r="I192" s="77"/>
      <c r="J192" s="77"/>
      <c r="K192" s="78"/>
      <c r="L192" s="77"/>
    </row>
    <row r="193" spans="1:12" x14ac:dyDescent="0.3">
      <c r="A193" s="73"/>
      <c r="B193" s="74"/>
      <c r="C193" s="75"/>
      <c r="D193" s="57"/>
      <c r="E193" s="76"/>
      <c r="F193" s="77"/>
      <c r="G193" s="77"/>
      <c r="H193" s="77"/>
      <c r="I193" s="77"/>
      <c r="J193" s="77"/>
      <c r="K193" s="78"/>
      <c r="L193" s="77"/>
    </row>
    <row r="194" spans="1:12" x14ac:dyDescent="0.3">
      <c r="A194" s="80"/>
      <c r="B194" s="81"/>
      <c r="C194" s="82"/>
      <c r="D194" s="83" t="s">
        <v>33</v>
      </c>
      <c r="E194" s="84"/>
      <c r="F194" s="85">
        <f>SUM(F185:F193)</f>
        <v>860</v>
      </c>
      <c r="G194" s="85">
        <f t="shared" ref="G194:J194" si="42">SUM(G185:G193)</f>
        <v>41.2</v>
      </c>
      <c r="H194" s="85">
        <f t="shared" si="42"/>
        <v>42.2</v>
      </c>
      <c r="I194" s="85">
        <f t="shared" si="42"/>
        <v>74.2</v>
      </c>
      <c r="J194" s="85">
        <f t="shared" si="42"/>
        <v>840.1</v>
      </c>
      <c r="K194" s="86"/>
      <c r="L194" s="85">
        <f t="shared" ref="L194" si="43">SUM(L185:L193)</f>
        <v>0</v>
      </c>
    </row>
    <row r="195" spans="1:12" ht="16.2" thickBot="1" x14ac:dyDescent="0.35">
      <c r="A195" s="90">
        <f>A177</f>
        <v>2</v>
      </c>
      <c r="B195" s="91">
        <f>B177</f>
        <v>5</v>
      </c>
      <c r="C195" s="165" t="s">
        <v>4</v>
      </c>
      <c r="D195" s="166"/>
      <c r="E195" s="92"/>
      <c r="F195" s="93">
        <f>F184+F194</f>
        <v>1470</v>
      </c>
      <c r="G195" s="93">
        <f t="shared" ref="G195:L195" si="44">G184+G194</f>
        <v>57.08</v>
      </c>
      <c r="H195" s="93">
        <f t="shared" si="44"/>
        <v>54.2</v>
      </c>
      <c r="I195" s="93">
        <f t="shared" si="44"/>
        <v>147.30000000000001</v>
      </c>
      <c r="J195" s="93">
        <f t="shared" si="44"/>
        <v>1303.7</v>
      </c>
      <c r="K195" s="94"/>
      <c r="L195" s="94">
        <f t="shared" si="44"/>
        <v>0</v>
      </c>
    </row>
    <row r="196" spans="1:12" ht="16.8" thickBot="1" x14ac:dyDescent="0.4">
      <c r="A196" s="100"/>
      <c r="B196" s="101"/>
      <c r="C196" s="167" t="s">
        <v>5</v>
      </c>
      <c r="D196" s="167"/>
      <c r="E196" s="167"/>
      <c r="F196" s="103">
        <f>(F24+F43+F62+F81+F100+F119+F138+F157+F176+F195)/(IF(F24=0,0,1)+IF(F43=0,0,1)+IF(F62=0,0,1)+IF(F81=0,0,1)+IF(F100=0,0,1)+IF(F119=0,0,1)+IF(F138=0,0,1)+IF(F157=0,0,1)+IF(F176=0,0,1)+IF(F195=0,0,1))</f>
        <v>1528.5</v>
      </c>
      <c r="G196" s="103">
        <f t="shared" ref="G196:J196" si="45">(G24+G43+G62+G81+G100+G119+G138+G157+G176+G195)/(IF(G24=0,0,1)+IF(G43=0,0,1)+IF(G62=0,0,1)+IF(G81=0,0,1)+IF(G100=0,0,1)+IF(G119=0,0,1)+IF(G138=0,0,1)+IF(G157=0,0,1)+IF(G176=0,0,1)+IF(G195=0,0,1))</f>
        <v>58.748000000000012</v>
      </c>
      <c r="H196" s="103">
        <f t="shared" si="45"/>
        <v>51.353999999999999</v>
      </c>
      <c r="I196" s="103">
        <f t="shared" si="45"/>
        <v>189.51599999999999</v>
      </c>
      <c r="J196" s="103">
        <f t="shared" si="45"/>
        <v>1459.3780000000002</v>
      </c>
      <c r="K196" s="104"/>
      <c r="L196" s="104" t="e">
        <f t="shared" ref="L196" si="4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opLeftCell="A91" workbookViewId="0">
      <selection activeCell="E143" sqref="E143:K143"/>
    </sheetView>
  </sheetViews>
  <sheetFormatPr defaultColWidth="9.109375" defaultRowHeight="15.6" x14ac:dyDescent="0.3"/>
  <cols>
    <col min="1" max="1" width="4.6640625" style="106" customWidth="1"/>
    <col min="2" max="2" width="5.33203125" style="106" customWidth="1"/>
    <col min="3" max="3" width="9.109375" style="105"/>
    <col min="4" max="4" width="11.5546875" style="105" customWidth="1"/>
    <col min="5" max="5" width="52.5546875" style="106" customWidth="1"/>
    <col min="6" max="6" width="12.6640625" style="106" customWidth="1"/>
    <col min="7" max="7" width="10" style="106" customWidth="1"/>
    <col min="8" max="8" width="7.5546875" style="106" customWidth="1"/>
    <col min="9" max="9" width="6.88671875" style="106" customWidth="1"/>
    <col min="10" max="10" width="8.109375" style="106" customWidth="1"/>
    <col min="11" max="11" width="10" style="106" customWidth="1"/>
    <col min="12" max="16384" width="9.109375" style="106"/>
  </cols>
  <sheetData>
    <row r="1" spans="1:12" x14ac:dyDescent="0.3">
      <c r="A1" s="105" t="s">
        <v>7</v>
      </c>
      <c r="C1" s="163" t="s">
        <v>197</v>
      </c>
      <c r="D1" s="163"/>
      <c r="E1" s="163"/>
      <c r="F1" s="107" t="s">
        <v>196</v>
      </c>
      <c r="G1" s="106" t="s">
        <v>198</v>
      </c>
      <c r="H1" s="164"/>
      <c r="I1" s="164"/>
      <c r="J1" s="164"/>
      <c r="K1" s="164"/>
    </row>
    <row r="2" spans="1:12" x14ac:dyDescent="0.3">
      <c r="A2" s="108" t="s">
        <v>201</v>
      </c>
      <c r="C2" s="106"/>
      <c r="G2" s="106" t="s">
        <v>18</v>
      </c>
      <c r="H2" s="164" t="s">
        <v>199</v>
      </c>
      <c r="I2" s="164"/>
      <c r="J2" s="164"/>
      <c r="K2" s="164"/>
    </row>
    <row r="3" spans="1:12" ht="17.25" customHeight="1" x14ac:dyDescent="0.3">
      <c r="A3" s="109" t="s">
        <v>8</v>
      </c>
      <c r="C3" s="106"/>
      <c r="D3" s="109"/>
      <c r="E3" s="110" t="s">
        <v>9</v>
      </c>
      <c r="G3" s="106" t="s">
        <v>19</v>
      </c>
      <c r="H3" s="111"/>
      <c r="I3" s="111"/>
      <c r="J3" s="112">
        <v>2024</v>
      </c>
      <c r="K3" s="113"/>
    </row>
    <row r="4" spans="1:12" ht="16.2" thickBot="1" x14ac:dyDescent="0.35">
      <c r="C4" s="106"/>
      <c r="D4" s="109"/>
      <c r="H4" s="114" t="s">
        <v>36</v>
      </c>
      <c r="I4" s="114" t="s">
        <v>37</v>
      </c>
      <c r="J4" s="114" t="s">
        <v>38</v>
      </c>
    </row>
    <row r="5" spans="1:12" ht="63" thickBot="1" x14ac:dyDescent="0.35">
      <c r="A5" s="115" t="s">
        <v>14</v>
      </c>
      <c r="B5" s="151" t="s">
        <v>15</v>
      </c>
      <c r="C5" s="151" t="s">
        <v>0</v>
      </c>
      <c r="D5" s="151" t="s">
        <v>13</v>
      </c>
      <c r="E5" s="151" t="s">
        <v>12</v>
      </c>
      <c r="F5" s="151" t="s">
        <v>34</v>
      </c>
      <c r="G5" s="151" t="s">
        <v>1</v>
      </c>
      <c r="H5" s="151" t="s">
        <v>2</v>
      </c>
      <c r="I5" s="151" t="s">
        <v>3</v>
      </c>
      <c r="J5" s="151" t="s">
        <v>10</v>
      </c>
      <c r="K5" s="117" t="s">
        <v>11</v>
      </c>
      <c r="L5" s="151" t="s">
        <v>35</v>
      </c>
    </row>
    <row r="6" spans="1:12" x14ac:dyDescent="0.3">
      <c r="A6" s="118">
        <v>1</v>
      </c>
      <c r="B6" s="119">
        <v>1</v>
      </c>
      <c r="C6" s="120" t="s">
        <v>20</v>
      </c>
      <c r="D6" s="121" t="s">
        <v>21</v>
      </c>
      <c r="E6" s="122" t="s">
        <v>127</v>
      </c>
      <c r="F6" s="123">
        <v>200</v>
      </c>
      <c r="G6" s="123">
        <v>8.3000000000000007</v>
      </c>
      <c r="H6" s="123">
        <v>11.7</v>
      </c>
      <c r="I6" s="123">
        <v>37.5</v>
      </c>
      <c r="J6" s="123">
        <v>288</v>
      </c>
      <c r="K6" s="124" t="s">
        <v>128</v>
      </c>
      <c r="L6" s="123"/>
    </row>
    <row r="7" spans="1:12" x14ac:dyDescent="0.3">
      <c r="A7" s="125"/>
      <c r="B7" s="126"/>
      <c r="C7" s="127"/>
      <c r="D7" s="131" t="s">
        <v>26</v>
      </c>
      <c r="E7" s="128" t="s">
        <v>213</v>
      </c>
      <c r="F7" s="129">
        <v>80</v>
      </c>
      <c r="G7" s="129">
        <v>0.6</v>
      </c>
      <c r="H7" s="129">
        <v>0.1</v>
      </c>
      <c r="I7" s="129">
        <v>2</v>
      </c>
      <c r="J7" s="129">
        <v>11.3</v>
      </c>
      <c r="K7" s="130" t="s">
        <v>61</v>
      </c>
      <c r="L7" s="129"/>
    </row>
    <row r="8" spans="1:12" x14ac:dyDescent="0.3">
      <c r="A8" s="125"/>
      <c r="B8" s="126"/>
      <c r="C8" s="127"/>
      <c r="D8" s="131" t="s">
        <v>22</v>
      </c>
      <c r="E8" s="128" t="s">
        <v>211</v>
      </c>
      <c r="F8" s="129">
        <v>200</v>
      </c>
      <c r="G8" s="129">
        <v>1.4</v>
      </c>
      <c r="H8" s="129">
        <v>0.2</v>
      </c>
      <c r="I8" s="129">
        <v>0</v>
      </c>
      <c r="J8" s="129">
        <v>1.4</v>
      </c>
      <c r="K8" s="130" t="s">
        <v>212</v>
      </c>
      <c r="L8" s="129"/>
    </row>
    <row r="9" spans="1:12" x14ac:dyDescent="0.3">
      <c r="A9" s="125"/>
      <c r="B9" s="126"/>
      <c r="C9" s="127"/>
      <c r="D9" s="131" t="s">
        <v>23</v>
      </c>
      <c r="E9" s="128" t="s">
        <v>23</v>
      </c>
      <c r="F9" s="129">
        <v>30</v>
      </c>
      <c r="G9" s="129">
        <v>2</v>
      </c>
      <c r="H9" s="129">
        <v>0.4</v>
      </c>
      <c r="I9" s="129">
        <v>11.9</v>
      </c>
      <c r="J9" s="129">
        <v>58.7</v>
      </c>
      <c r="K9" s="130" t="s">
        <v>118</v>
      </c>
      <c r="L9" s="129"/>
    </row>
    <row r="10" spans="1:12" x14ac:dyDescent="0.3">
      <c r="A10" s="125"/>
      <c r="B10" s="126"/>
      <c r="C10" s="127"/>
      <c r="D10" s="131" t="s">
        <v>24</v>
      </c>
      <c r="E10" s="128" t="s">
        <v>123</v>
      </c>
      <c r="F10" s="129">
        <v>130</v>
      </c>
      <c r="G10" s="129">
        <v>0.5</v>
      </c>
      <c r="H10" s="129">
        <v>0.5</v>
      </c>
      <c r="I10" s="129">
        <v>12.7</v>
      </c>
      <c r="J10" s="129">
        <v>57.7</v>
      </c>
      <c r="K10" s="130" t="s">
        <v>24</v>
      </c>
      <c r="L10" s="129"/>
    </row>
    <row r="11" spans="1:12" x14ac:dyDescent="0.3">
      <c r="A11" s="125"/>
      <c r="B11" s="126"/>
      <c r="C11" s="127"/>
      <c r="D11" s="110"/>
      <c r="E11" s="128"/>
      <c r="F11" s="129"/>
      <c r="G11" s="129"/>
      <c r="H11" s="129"/>
      <c r="I11" s="129"/>
      <c r="J11" s="129"/>
      <c r="K11" s="130"/>
      <c r="L11" s="129"/>
    </row>
    <row r="12" spans="1:12" x14ac:dyDescent="0.3">
      <c r="A12" s="125"/>
      <c r="B12" s="126"/>
      <c r="C12" s="127"/>
      <c r="D12" s="110"/>
      <c r="E12" s="128"/>
      <c r="F12" s="129"/>
      <c r="G12" s="129"/>
      <c r="H12" s="129"/>
      <c r="I12" s="129"/>
      <c r="J12" s="129"/>
      <c r="K12" s="130"/>
      <c r="L12" s="129"/>
    </row>
    <row r="13" spans="1:12" x14ac:dyDescent="0.3">
      <c r="A13" s="132"/>
      <c r="B13" s="133"/>
      <c r="C13" s="134"/>
      <c r="D13" s="135" t="s">
        <v>33</v>
      </c>
      <c r="E13" s="136"/>
      <c r="F13" s="137">
        <f>SUM(F6:F12)</f>
        <v>640</v>
      </c>
      <c r="G13" s="137">
        <f t="shared" ref="G13:J13" si="0">SUM(G6:G12)</f>
        <v>12.8</v>
      </c>
      <c r="H13" s="137">
        <f t="shared" si="0"/>
        <v>12.899999999999999</v>
      </c>
      <c r="I13" s="137">
        <f t="shared" si="0"/>
        <v>64.099999999999994</v>
      </c>
      <c r="J13" s="137">
        <f t="shared" si="0"/>
        <v>417.09999999999997</v>
      </c>
      <c r="K13" s="138"/>
      <c r="L13" s="137">
        <f t="shared" ref="L13" si="1">SUM(L6:L12)</f>
        <v>0</v>
      </c>
    </row>
    <row r="14" spans="1:12" x14ac:dyDescent="0.3">
      <c r="A14" s="139">
        <f>A6</f>
        <v>1</v>
      </c>
      <c r="B14" s="140">
        <f>B6</f>
        <v>1</v>
      </c>
      <c r="C14" s="141" t="s">
        <v>25</v>
      </c>
      <c r="D14" s="131"/>
      <c r="E14" s="128"/>
      <c r="F14" s="129"/>
      <c r="G14" s="129"/>
      <c r="H14" s="129"/>
      <c r="I14" s="129"/>
      <c r="J14" s="129"/>
      <c r="K14" s="130"/>
      <c r="L14" s="129"/>
    </row>
    <row r="15" spans="1:12" x14ac:dyDescent="0.3">
      <c r="A15" s="125"/>
      <c r="B15" s="126"/>
      <c r="C15" s="127"/>
      <c r="D15" s="131" t="s">
        <v>27</v>
      </c>
      <c r="E15" s="128" t="s">
        <v>131</v>
      </c>
      <c r="F15" s="129">
        <v>200</v>
      </c>
      <c r="G15" s="129">
        <v>4.74</v>
      </c>
      <c r="H15" s="129">
        <v>6.24</v>
      </c>
      <c r="I15" s="129">
        <v>13.6</v>
      </c>
      <c r="J15" s="129">
        <v>129.38</v>
      </c>
      <c r="K15" s="130" t="s">
        <v>97</v>
      </c>
      <c r="L15" s="129"/>
    </row>
    <row r="16" spans="1:12" x14ac:dyDescent="0.3">
      <c r="A16" s="125"/>
      <c r="B16" s="126"/>
      <c r="C16" s="127"/>
      <c r="D16" s="131" t="s">
        <v>28</v>
      </c>
      <c r="E16" s="128" t="s">
        <v>132</v>
      </c>
      <c r="F16" s="129">
        <v>80</v>
      </c>
      <c r="G16" s="129">
        <v>13.5</v>
      </c>
      <c r="H16" s="129">
        <v>13.5</v>
      </c>
      <c r="I16" s="129">
        <v>3.1</v>
      </c>
      <c r="J16" s="129">
        <v>188.9</v>
      </c>
      <c r="K16" s="130" t="s">
        <v>45</v>
      </c>
      <c r="L16" s="129"/>
    </row>
    <row r="17" spans="1:12" x14ac:dyDescent="0.3">
      <c r="A17" s="125"/>
      <c r="B17" s="126"/>
      <c r="C17" s="127"/>
      <c r="D17" s="131" t="s">
        <v>29</v>
      </c>
      <c r="E17" s="128" t="s">
        <v>133</v>
      </c>
      <c r="F17" s="129">
        <v>150</v>
      </c>
      <c r="G17" s="129">
        <v>8.1999999999999993</v>
      </c>
      <c r="H17" s="129">
        <v>6.9</v>
      </c>
      <c r="I17" s="129">
        <v>35.9</v>
      </c>
      <c r="J17" s="129">
        <v>238.9</v>
      </c>
      <c r="K17" s="130" t="s">
        <v>103</v>
      </c>
      <c r="L17" s="129"/>
    </row>
    <row r="18" spans="1:12" x14ac:dyDescent="0.3">
      <c r="A18" s="125"/>
      <c r="B18" s="126"/>
      <c r="C18" s="127"/>
      <c r="D18" s="131" t="s">
        <v>30</v>
      </c>
      <c r="E18" s="128" t="s">
        <v>134</v>
      </c>
      <c r="F18" s="129">
        <v>200</v>
      </c>
      <c r="G18" s="129">
        <v>0.5</v>
      </c>
      <c r="H18" s="129">
        <v>0.2</v>
      </c>
      <c r="I18" s="129">
        <v>19.399999999999999</v>
      </c>
      <c r="J18" s="129">
        <v>81.3</v>
      </c>
      <c r="K18" s="130" t="s">
        <v>144</v>
      </c>
      <c r="L18" s="129"/>
    </row>
    <row r="19" spans="1:12" x14ac:dyDescent="0.3">
      <c r="A19" s="125"/>
      <c r="B19" s="126"/>
      <c r="C19" s="127"/>
      <c r="D19" s="131" t="s">
        <v>31</v>
      </c>
      <c r="E19" s="128" t="s">
        <v>56</v>
      </c>
      <c r="F19" s="129">
        <v>30</v>
      </c>
      <c r="G19" s="129">
        <v>2</v>
      </c>
      <c r="H19" s="129">
        <v>0.4</v>
      </c>
      <c r="I19" s="129">
        <v>11.9</v>
      </c>
      <c r="J19" s="129">
        <v>58.7</v>
      </c>
      <c r="K19" s="130" t="s">
        <v>118</v>
      </c>
      <c r="L19" s="129"/>
    </row>
    <row r="20" spans="1:12" x14ac:dyDescent="0.3">
      <c r="A20" s="125"/>
      <c r="B20" s="126"/>
      <c r="C20" s="127"/>
      <c r="D20" s="131" t="s">
        <v>32</v>
      </c>
      <c r="E20" s="128"/>
      <c r="F20" s="129"/>
      <c r="G20" s="129"/>
      <c r="H20" s="129"/>
      <c r="I20" s="129"/>
      <c r="J20" s="129"/>
      <c r="K20" s="130"/>
      <c r="L20" s="129"/>
    </row>
    <row r="21" spans="1:12" x14ac:dyDescent="0.3">
      <c r="A21" s="125"/>
      <c r="B21" s="126"/>
      <c r="C21" s="127"/>
      <c r="D21" s="110" t="s">
        <v>24</v>
      </c>
      <c r="E21" s="128" t="s">
        <v>203</v>
      </c>
      <c r="F21" s="129">
        <v>130</v>
      </c>
      <c r="G21" s="129">
        <v>0.52</v>
      </c>
      <c r="H21" s="129">
        <v>0.39</v>
      </c>
      <c r="I21" s="129">
        <v>14.7</v>
      </c>
      <c r="J21" s="129">
        <v>54.6</v>
      </c>
      <c r="K21" s="130" t="s">
        <v>24</v>
      </c>
      <c r="L21" s="129"/>
    </row>
    <row r="22" spans="1:12" x14ac:dyDescent="0.3">
      <c r="A22" s="125"/>
      <c r="B22" s="126"/>
      <c r="C22" s="127"/>
      <c r="D22" s="110"/>
      <c r="E22" s="128"/>
      <c r="F22" s="129"/>
      <c r="G22" s="129"/>
      <c r="H22" s="129"/>
      <c r="I22" s="129"/>
      <c r="J22" s="129"/>
      <c r="K22" s="130"/>
      <c r="L22" s="129"/>
    </row>
    <row r="23" spans="1:12" x14ac:dyDescent="0.3">
      <c r="A23" s="132"/>
      <c r="B23" s="133"/>
      <c r="C23" s="134"/>
      <c r="D23" s="135" t="s">
        <v>33</v>
      </c>
      <c r="E23" s="136"/>
      <c r="F23" s="137">
        <f>SUM(F14:F22)</f>
        <v>790</v>
      </c>
      <c r="G23" s="137">
        <f t="shared" ref="G23:J23" si="2">SUM(G14:G22)</f>
        <v>29.46</v>
      </c>
      <c r="H23" s="137">
        <f t="shared" si="2"/>
        <v>27.63</v>
      </c>
      <c r="I23" s="137">
        <f t="shared" si="2"/>
        <v>98.600000000000009</v>
      </c>
      <c r="J23" s="137">
        <f t="shared" si="2"/>
        <v>751.78</v>
      </c>
      <c r="K23" s="138"/>
      <c r="L23" s="137">
        <f t="shared" ref="L23" si="3">SUM(L14:L22)</f>
        <v>0</v>
      </c>
    </row>
    <row r="24" spans="1:12" ht="16.2" thickBot="1" x14ac:dyDescent="0.35">
      <c r="A24" s="142">
        <f>A6</f>
        <v>1</v>
      </c>
      <c r="B24" s="143">
        <f>B6</f>
        <v>1</v>
      </c>
      <c r="C24" s="160" t="s">
        <v>4</v>
      </c>
      <c r="D24" s="161"/>
      <c r="E24" s="144"/>
      <c r="F24" s="99">
        <f>F13+F23</f>
        <v>1430</v>
      </c>
      <c r="G24" s="99">
        <f t="shared" ref="G24:J24" si="4">G13+G23</f>
        <v>42.260000000000005</v>
      </c>
      <c r="H24" s="99">
        <f t="shared" si="4"/>
        <v>40.53</v>
      </c>
      <c r="I24" s="99">
        <f t="shared" si="4"/>
        <v>162.69999999999999</v>
      </c>
      <c r="J24" s="99">
        <f t="shared" si="4"/>
        <v>1168.8799999999999</v>
      </c>
      <c r="K24" s="145"/>
      <c r="L24" s="145">
        <f t="shared" ref="L24" si="5">L13+L23</f>
        <v>0</v>
      </c>
    </row>
    <row r="25" spans="1:12" x14ac:dyDescent="0.3">
      <c r="A25" s="146">
        <v>1</v>
      </c>
      <c r="B25" s="126">
        <v>2</v>
      </c>
      <c r="C25" s="120" t="s">
        <v>20</v>
      </c>
      <c r="D25" s="121" t="s">
        <v>21</v>
      </c>
      <c r="E25" s="122" t="s">
        <v>214</v>
      </c>
      <c r="F25" s="123">
        <v>200</v>
      </c>
      <c r="G25" s="123">
        <v>5</v>
      </c>
      <c r="H25" s="123">
        <v>6.9</v>
      </c>
      <c r="I25" s="123">
        <v>23.9</v>
      </c>
      <c r="J25" s="123">
        <v>178</v>
      </c>
      <c r="K25" s="124" t="s">
        <v>146</v>
      </c>
      <c r="L25" s="123"/>
    </row>
    <row r="26" spans="1:12" x14ac:dyDescent="0.3">
      <c r="A26" s="146"/>
      <c r="B26" s="126"/>
      <c r="C26" s="127"/>
      <c r="D26" s="131" t="s">
        <v>26</v>
      </c>
      <c r="E26" s="128" t="s">
        <v>215</v>
      </c>
      <c r="F26" s="129">
        <v>80</v>
      </c>
      <c r="G26" s="129">
        <v>1.1000000000000001</v>
      </c>
      <c r="H26" s="129">
        <v>3.6</v>
      </c>
      <c r="I26" s="129">
        <v>6.1</v>
      </c>
      <c r="J26" s="129">
        <v>60.8</v>
      </c>
      <c r="K26" s="130" t="s">
        <v>216</v>
      </c>
      <c r="L26" s="129"/>
    </row>
    <row r="27" spans="1:12" x14ac:dyDescent="0.3">
      <c r="A27" s="146"/>
      <c r="B27" s="126"/>
      <c r="C27" s="127"/>
      <c r="D27" s="131" t="s">
        <v>22</v>
      </c>
      <c r="E27" s="128" t="s">
        <v>211</v>
      </c>
      <c r="F27" s="129">
        <v>200</v>
      </c>
      <c r="G27" s="129">
        <v>1.4</v>
      </c>
      <c r="H27" s="129">
        <v>0.2</v>
      </c>
      <c r="I27" s="129">
        <v>0</v>
      </c>
      <c r="J27" s="129">
        <v>1.4</v>
      </c>
      <c r="K27" s="130" t="s">
        <v>212</v>
      </c>
      <c r="L27" s="129"/>
    </row>
    <row r="28" spans="1:12" x14ac:dyDescent="0.3">
      <c r="A28" s="146"/>
      <c r="B28" s="126"/>
      <c r="C28" s="127"/>
      <c r="D28" s="131" t="s">
        <v>23</v>
      </c>
      <c r="E28" s="128" t="s">
        <v>23</v>
      </c>
      <c r="F28" s="129">
        <v>30</v>
      </c>
      <c r="G28" s="129">
        <v>2</v>
      </c>
      <c r="H28" s="129">
        <v>0.4</v>
      </c>
      <c r="I28" s="129">
        <v>11.9</v>
      </c>
      <c r="J28" s="129">
        <v>58.7</v>
      </c>
      <c r="K28" s="130" t="s">
        <v>118</v>
      </c>
      <c r="L28" s="129"/>
    </row>
    <row r="29" spans="1:12" x14ac:dyDescent="0.3">
      <c r="A29" s="146"/>
      <c r="B29" s="126"/>
      <c r="C29" s="127"/>
      <c r="D29" s="131" t="s">
        <v>24</v>
      </c>
      <c r="E29" s="128"/>
      <c r="F29" s="129"/>
      <c r="G29" s="129"/>
      <c r="H29" s="129"/>
      <c r="I29" s="129"/>
      <c r="J29" s="129"/>
      <c r="K29" s="130"/>
      <c r="L29" s="129"/>
    </row>
    <row r="30" spans="1:12" x14ac:dyDescent="0.3">
      <c r="A30" s="146"/>
      <c r="B30" s="126"/>
      <c r="C30" s="127"/>
      <c r="D30" s="110"/>
      <c r="E30" s="128"/>
      <c r="F30" s="129"/>
      <c r="G30" s="129"/>
      <c r="H30" s="129"/>
      <c r="I30" s="129"/>
      <c r="J30" s="129"/>
      <c r="K30" s="130"/>
      <c r="L30" s="129"/>
    </row>
    <row r="31" spans="1:12" x14ac:dyDescent="0.3">
      <c r="A31" s="146"/>
      <c r="B31" s="126"/>
      <c r="C31" s="127"/>
      <c r="D31" s="110"/>
      <c r="E31" s="128"/>
      <c r="F31" s="129"/>
      <c r="G31" s="129"/>
      <c r="H31" s="129"/>
      <c r="I31" s="129"/>
      <c r="J31" s="129"/>
      <c r="K31" s="130"/>
      <c r="L31" s="129"/>
    </row>
    <row r="32" spans="1:12" x14ac:dyDescent="0.3">
      <c r="A32" s="147"/>
      <c r="B32" s="133"/>
      <c r="C32" s="134"/>
      <c r="D32" s="135" t="s">
        <v>33</v>
      </c>
      <c r="E32" s="136"/>
      <c r="F32" s="137">
        <f>SUM(F25:F31)</f>
        <v>510</v>
      </c>
      <c r="G32" s="137">
        <f t="shared" ref="G32:L32" si="6">SUM(G25:G31)</f>
        <v>9.5</v>
      </c>
      <c r="H32" s="137">
        <f t="shared" si="6"/>
        <v>11.1</v>
      </c>
      <c r="I32" s="137">
        <f t="shared" si="6"/>
        <v>41.9</v>
      </c>
      <c r="J32" s="137">
        <f t="shared" si="6"/>
        <v>298.90000000000003</v>
      </c>
      <c r="K32" s="138"/>
      <c r="L32" s="137">
        <f t="shared" si="6"/>
        <v>0</v>
      </c>
    </row>
    <row r="33" spans="1:12" x14ac:dyDescent="0.3">
      <c r="A33" s="140">
        <f>A25</f>
        <v>1</v>
      </c>
      <c r="B33" s="140">
        <f>B25</f>
        <v>2</v>
      </c>
      <c r="C33" s="141" t="s">
        <v>25</v>
      </c>
      <c r="D33" s="131" t="s">
        <v>26</v>
      </c>
      <c r="E33" s="128" t="s">
        <v>164</v>
      </c>
      <c r="F33" s="129">
        <v>80</v>
      </c>
      <c r="G33" s="129">
        <v>1</v>
      </c>
      <c r="H33" s="129">
        <v>7.1</v>
      </c>
      <c r="I33" s="129">
        <v>5.4</v>
      </c>
      <c r="J33" s="129">
        <v>89.5</v>
      </c>
      <c r="K33" s="130" t="s">
        <v>81</v>
      </c>
      <c r="L33" s="129"/>
    </row>
    <row r="34" spans="1:12" x14ac:dyDescent="0.3">
      <c r="A34" s="146"/>
      <c r="B34" s="126"/>
      <c r="C34" s="127"/>
      <c r="D34" s="131" t="s">
        <v>27</v>
      </c>
      <c r="E34" s="128" t="s">
        <v>149</v>
      </c>
      <c r="F34" s="129">
        <v>200</v>
      </c>
      <c r="G34" s="129">
        <v>4.62</v>
      </c>
      <c r="H34" s="129">
        <v>6.06</v>
      </c>
      <c r="I34" s="129">
        <v>5.7</v>
      </c>
      <c r="J34" s="129">
        <v>96.06</v>
      </c>
      <c r="K34" s="130" t="s">
        <v>65</v>
      </c>
      <c r="L34" s="129"/>
    </row>
    <row r="35" spans="1:12" x14ac:dyDescent="0.3">
      <c r="A35" s="146"/>
      <c r="B35" s="126"/>
      <c r="C35" s="127"/>
      <c r="D35" s="131" t="s">
        <v>28</v>
      </c>
      <c r="E35" s="128" t="s">
        <v>152</v>
      </c>
      <c r="F35" s="129">
        <v>100</v>
      </c>
      <c r="G35" s="129">
        <v>14.1</v>
      </c>
      <c r="H35" s="129">
        <v>6.3</v>
      </c>
      <c r="I35" s="129">
        <v>4.4000000000000004</v>
      </c>
      <c r="J35" s="129">
        <v>131.1</v>
      </c>
      <c r="K35" s="130" t="s">
        <v>153</v>
      </c>
      <c r="L35" s="129"/>
    </row>
    <row r="36" spans="1:12" x14ac:dyDescent="0.3">
      <c r="A36" s="146"/>
      <c r="B36" s="126"/>
      <c r="C36" s="127"/>
      <c r="D36" s="131" t="s">
        <v>29</v>
      </c>
      <c r="E36" s="128" t="s">
        <v>150</v>
      </c>
      <c r="F36" s="129">
        <v>150</v>
      </c>
      <c r="G36" s="129">
        <v>4.4000000000000004</v>
      </c>
      <c r="H36" s="129">
        <v>5.9</v>
      </c>
      <c r="I36" s="129">
        <v>30.5</v>
      </c>
      <c r="J36" s="129">
        <v>192.9</v>
      </c>
      <c r="K36" s="130" t="s">
        <v>151</v>
      </c>
      <c r="L36" s="129"/>
    </row>
    <row r="37" spans="1:12" x14ac:dyDescent="0.3">
      <c r="A37" s="146"/>
      <c r="B37" s="126"/>
      <c r="C37" s="127"/>
      <c r="D37" s="131" t="s">
        <v>30</v>
      </c>
      <c r="E37" s="128" t="s">
        <v>154</v>
      </c>
      <c r="F37" s="129">
        <v>200</v>
      </c>
      <c r="G37" s="129">
        <v>1.6</v>
      </c>
      <c r="H37" s="129">
        <v>1.4</v>
      </c>
      <c r="I37" s="129">
        <v>8.6</v>
      </c>
      <c r="J37" s="129">
        <v>53.5</v>
      </c>
      <c r="K37" s="130" t="s">
        <v>140</v>
      </c>
      <c r="L37" s="129"/>
    </row>
    <row r="38" spans="1:12" x14ac:dyDescent="0.3">
      <c r="A38" s="146"/>
      <c r="B38" s="126"/>
      <c r="C38" s="127"/>
      <c r="D38" s="131" t="s">
        <v>31</v>
      </c>
      <c r="E38" s="128" t="s">
        <v>56</v>
      </c>
      <c r="F38" s="129">
        <v>30</v>
      </c>
      <c r="G38" s="129">
        <v>2</v>
      </c>
      <c r="H38" s="129">
        <v>0.4</v>
      </c>
      <c r="I38" s="129">
        <v>11.9</v>
      </c>
      <c r="J38" s="129">
        <v>58.7</v>
      </c>
      <c r="K38" s="130" t="s">
        <v>118</v>
      </c>
      <c r="L38" s="129"/>
    </row>
    <row r="39" spans="1:12" x14ac:dyDescent="0.3">
      <c r="A39" s="146"/>
      <c r="B39" s="126"/>
      <c r="C39" s="127"/>
      <c r="D39" s="131" t="s">
        <v>32</v>
      </c>
      <c r="E39" s="128"/>
      <c r="F39" s="129"/>
      <c r="G39" s="129"/>
      <c r="H39" s="129"/>
      <c r="I39" s="129"/>
      <c r="J39" s="129"/>
      <c r="K39" s="130"/>
      <c r="L39" s="129"/>
    </row>
    <row r="40" spans="1:12" x14ac:dyDescent="0.3">
      <c r="A40" s="146"/>
      <c r="B40" s="126"/>
      <c r="C40" s="127"/>
      <c r="D40" s="110"/>
      <c r="E40" s="128"/>
      <c r="F40" s="129"/>
      <c r="G40" s="129"/>
      <c r="H40" s="129"/>
      <c r="I40" s="129"/>
      <c r="J40" s="129"/>
      <c r="K40" s="130"/>
      <c r="L40" s="129"/>
    </row>
    <row r="41" spans="1:12" x14ac:dyDescent="0.3">
      <c r="A41" s="146"/>
      <c r="B41" s="126"/>
      <c r="C41" s="127"/>
      <c r="D41" s="110"/>
      <c r="E41" s="128"/>
      <c r="F41" s="129"/>
      <c r="G41" s="129"/>
      <c r="H41" s="129"/>
      <c r="I41" s="129"/>
      <c r="J41" s="129"/>
      <c r="K41" s="130"/>
      <c r="L41" s="129"/>
    </row>
    <row r="42" spans="1:12" x14ac:dyDescent="0.3">
      <c r="A42" s="147"/>
      <c r="B42" s="133"/>
      <c r="C42" s="134"/>
      <c r="D42" s="135" t="s">
        <v>33</v>
      </c>
      <c r="E42" s="136"/>
      <c r="F42" s="137">
        <f>SUM(F33:F41)</f>
        <v>760</v>
      </c>
      <c r="G42" s="137">
        <f t="shared" ref="G42:L42" si="7">SUM(G33:G41)</f>
        <v>27.72</v>
      </c>
      <c r="H42" s="137">
        <f t="shared" si="7"/>
        <v>27.159999999999997</v>
      </c>
      <c r="I42" s="137">
        <f t="shared" si="7"/>
        <v>66.5</v>
      </c>
      <c r="J42" s="137">
        <f t="shared" si="7"/>
        <v>621.76</v>
      </c>
      <c r="K42" s="138"/>
      <c r="L42" s="137">
        <f t="shared" si="7"/>
        <v>0</v>
      </c>
    </row>
    <row r="43" spans="1:12" ht="15.75" customHeight="1" thickBot="1" x14ac:dyDescent="0.35">
      <c r="A43" s="148">
        <f>A25</f>
        <v>1</v>
      </c>
      <c r="B43" s="148">
        <f>B25</f>
        <v>2</v>
      </c>
      <c r="C43" s="160" t="s">
        <v>4</v>
      </c>
      <c r="D43" s="161"/>
      <c r="E43" s="144"/>
      <c r="F43" s="99">
        <f>F32+F42</f>
        <v>1270</v>
      </c>
      <c r="G43" s="99">
        <f t="shared" ref="G43:L43" si="8">G32+G42</f>
        <v>37.22</v>
      </c>
      <c r="H43" s="99">
        <f t="shared" si="8"/>
        <v>38.26</v>
      </c>
      <c r="I43" s="99">
        <f t="shared" si="8"/>
        <v>108.4</v>
      </c>
      <c r="J43" s="99">
        <f t="shared" si="8"/>
        <v>920.66000000000008</v>
      </c>
      <c r="K43" s="145"/>
      <c r="L43" s="145">
        <f t="shared" si="8"/>
        <v>0</v>
      </c>
    </row>
    <row r="44" spans="1:12" x14ac:dyDescent="0.3">
      <c r="A44" s="118">
        <v>1</v>
      </c>
      <c r="B44" s="119">
        <v>3</v>
      </c>
      <c r="C44" s="120" t="s">
        <v>20</v>
      </c>
      <c r="D44" s="121" t="s">
        <v>21</v>
      </c>
      <c r="E44" s="122" t="s">
        <v>217</v>
      </c>
      <c r="F44" s="123">
        <v>200</v>
      </c>
      <c r="G44" s="123">
        <v>8.3000000000000007</v>
      </c>
      <c r="H44" s="123">
        <v>11.7</v>
      </c>
      <c r="I44" s="123">
        <v>37.5</v>
      </c>
      <c r="J44" s="123">
        <v>288</v>
      </c>
      <c r="K44" s="124" t="s">
        <v>128</v>
      </c>
      <c r="L44" s="123"/>
    </row>
    <row r="45" spans="1:12" x14ac:dyDescent="0.3">
      <c r="A45" s="125"/>
      <c r="B45" s="126"/>
      <c r="C45" s="127"/>
      <c r="D45" s="131" t="s">
        <v>26</v>
      </c>
      <c r="E45" s="128" t="s">
        <v>213</v>
      </c>
      <c r="F45" s="129">
        <v>80</v>
      </c>
      <c r="G45" s="129">
        <v>0.6</v>
      </c>
      <c r="H45" s="129">
        <v>0.1</v>
      </c>
      <c r="I45" s="129">
        <v>2</v>
      </c>
      <c r="J45" s="129">
        <v>11.3</v>
      </c>
      <c r="K45" s="130" t="s">
        <v>61</v>
      </c>
      <c r="L45" s="129"/>
    </row>
    <row r="46" spans="1:12" x14ac:dyDescent="0.3">
      <c r="A46" s="125"/>
      <c r="B46" s="126"/>
      <c r="C46" s="127"/>
      <c r="D46" s="131" t="s">
        <v>22</v>
      </c>
      <c r="E46" s="128" t="s">
        <v>211</v>
      </c>
      <c r="F46" s="129">
        <v>200</v>
      </c>
      <c r="G46" s="129">
        <v>1.4</v>
      </c>
      <c r="H46" s="129">
        <v>0.2</v>
      </c>
      <c r="I46" s="129">
        <v>0</v>
      </c>
      <c r="J46" s="129">
        <v>1.4</v>
      </c>
      <c r="K46" s="130" t="s">
        <v>212</v>
      </c>
      <c r="L46" s="129"/>
    </row>
    <row r="47" spans="1:12" x14ac:dyDescent="0.3">
      <c r="A47" s="125"/>
      <c r="B47" s="126"/>
      <c r="C47" s="127"/>
      <c r="D47" s="131" t="s">
        <v>23</v>
      </c>
      <c r="E47" s="128" t="s">
        <v>122</v>
      </c>
      <c r="F47" s="129">
        <v>30</v>
      </c>
      <c r="G47" s="129">
        <v>2</v>
      </c>
      <c r="H47" s="129">
        <v>0.4</v>
      </c>
      <c r="I47" s="129">
        <v>11.9</v>
      </c>
      <c r="J47" s="129">
        <v>58.7</v>
      </c>
      <c r="K47" s="130" t="s">
        <v>118</v>
      </c>
      <c r="L47" s="129"/>
    </row>
    <row r="48" spans="1:12" x14ac:dyDescent="0.3">
      <c r="A48" s="125"/>
      <c r="B48" s="126"/>
      <c r="C48" s="127"/>
      <c r="D48" s="131" t="s">
        <v>24</v>
      </c>
      <c r="E48" s="128"/>
      <c r="F48" s="129"/>
      <c r="G48" s="129"/>
      <c r="H48" s="129"/>
      <c r="I48" s="129"/>
      <c r="J48" s="129"/>
      <c r="K48" s="130"/>
      <c r="L48" s="129"/>
    </row>
    <row r="49" spans="1:12" x14ac:dyDescent="0.3">
      <c r="A49" s="125"/>
      <c r="B49" s="126"/>
      <c r="C49" s="127"/>
      <c r="D49" s="110" t="s">
        <v>118</v>
      </c>
      <c r="E49" s="128" t="s">
        <v>218</v>
      </c>
      <c r="F49" s="129">
        <v>40</v>
      </c>
      <c r="G49" s="129">
        <v>4.8</v>
      </c>
      <c r="H49" s="129">
        <v>4</v>
      </c>
      <c r="I49" s="129">
        <v>0.3</v>
      </c>
      <c r="J49" s="129">
        <v>56.6</v>
      </c>
      <c r="K49" s="130" t="s">
        <v>219</v>
      </c>
      <c r="L49" s="129"/>
    </row>
    <row r="50" spans="1:12" x14ac:dyDescent="0.3">
      <c r="A50" s="125"/>
      <c r="B50" s="126"/>
      <c r="C50" s="127"/>
      <c r="D50" s="110"/>
      <c r="E50" s="128"/>
      <c r="F50" s="129"/>
      <c r="G50" s="129"/>
      <c r="H50" s="129"/>
      <c r="I50" s="129"/>
      <c r="J50" s="129"/>
      <c r="K50" s="130"/>
      <c r="L50" s="129"/>
    </row>
    <row r="51" spans="1:12" x14ac:dyDescent="0.3">
      <c r="A51" s="132"/>
      <c r="B51" s="133"/>
      <c r="C51" s="134"/>
      <c r="D51" s="135" t="s">
        <v>33</v>
      </c>
      <c r="E51" s="136"/>
      <c r="F51" s="137">
        <f>SUM(F44:F50)</f>
        <v>550</v>
      </c>
      <c r="G51" s="137">
        <f t="shared" ref="G51:L51" si="9">SUM(G44:G50)</f>
        <v>17.100000000000001</v>
      </c>
      <c r="H51" s="137">
        <f t="shared" si="9"/>
        <v>16.399999999999999</v>
      </c>
      <c r="I51" s="137">
        <f t="shared" si="9"/>
        <v>51.699999999999996</v>
      </c>
      <c r="J51" s="137">
        <f t="shared" si="9"/>
        <v>416</v>
      </c>
      <c r="K51" s="137">
        <f t="shared" si="9"/>
        <v>0</v>
      </c>
      <c r="L51" s="137">
        <f t="shared" si="9"/>
        <v>0</v>
      </c>
    </row>
    <row r="52" spans="1:12" x14ac:dyDescent="0.3">
      <c r="A52" s="139">
        <f>A44</f>
        <v>1</v>
      </c>
      <c r="B52" s="140">
        <f>B44</f>
        <v>3</v>
      </c>
      <c r="C52" s="141" t="s">
        <v>25</v>
      </c>
      <c r="D52" s="131"/>
      <c r="E52" s="128"/>
      <c r="F52" s="129"/>
      <c r="G52" s="129"/>
      <c r="H52" s="129"/>
      <c r="I52" s="129"/>
      <c r="J52" s="129"/>
      <c r="K52" s="130"/>
      <c r="L52" s="129"/>
    </row>
    <row r="53" spans="1:12" x14ac:dyDescent="0.3">
      <c r="A53" s="125"/>
      <c r="B53" s="126"/>
      <c r="C53" s="127"/>
      <c r="D53" s="131" t="s">
        <v>27</v>
      </c>
      <c r="E53" s="128" t="s">
        <v>181</v>
      </c>
      <c r="F53" s="129">
        <v>200</v>
      </c>
      <c r="G53" s="129">
        <v>4.62</v>
      </c>
      <c r="H53" s="129">
        <v>3.34</v>
      </c>
      <c r="I53" s="129">
        <v>11.4</v>
      </c>
      <c r="J53" s="129">
        <v>94.06</v>
      </c>
      <c r="K53" s="130" t="s">
        <v>53</v>
      </c>
      <c r="L53" s="129"/>
    </row>
    <row r="54" spans="1:12" x14ac:dyDescent="0.3">
      <c r="A54" s="125"/>
      <c r="B54" s="126"/>
      <c r="C54" s="127"/>
      <c r="D54" s="131" t="s">
        <v>28</v>
      </c>
      <c r="E54" s="128" t="s">
        <v>182</v>
      </c>
      <c r="F54" s="129">
        <v>90</v>
      </c>
      <c r="G54" s="129">
        <v>12.3</v>
      </c>
      <c r="H54" s="129">
        <v>11</v>
      </c>
      <c r="I54" s="129">
        <v>7.5</v>
      </c>
      <c r="J54" s="129">
        <v>177.8</v>
      </c>
      <c r="K54" s="130" t="s">
        <v>183</v>
      </c>
      <c r="L54" s="129"/>
    </row>
    <row r="55" spans="1:12" x14ac:dyDescent="0.3">
      <c r="A55" s="125"/>
      <c r="B55" s="126"/>
      <c r="C55" s="127"/>
      <c r="D55" s="110" t="s">
        <v>166</v>
      </c>
      <c r="E55" s="128" t="s">
        <v>80</v>
      </c>
      <c r="F55" s="129">
        <v>50</v>
      </c>
      <c r="G55" s="129">
        <v>1.6</v>
      </c>
      <c r="H55" s="129">
        <v>1.4</v>
      </c>
      <c r="I55" s="129">
        <v>4.4000000000000004</v>
      </c>
      <c r="J55" s="129">
        <v>36.5</v>
      </c>
      <c r="K55" s="130" t="s">
        <v>85</v>
      </c>
      <c r="L55" s="129"/>
    </row>
    <row r="56" spans="1:12" x14ac:dyDescent="0.3">
      <c r="A56" s="125"/>
      <c r="B56" s="126"/>
      <c r="C56" s="127"/>
      <c r="D56" s="131" t="s">
        <v>29</v>
      </c>
      <c r="E56" s="128" t="s">
        <v>184</v>
      </c>
      <c r="F56" s="129">
        <v>150</v>
      </c>
      <c r="G56" s="129">
        <v>5.3</v>
      </c>
      <c r="H56" s="129">
        <v>5.5</v>
      </c>
      <c r="I56" s="129">
        <v>32.700000000000003</v>
      </c>
      <c r="J56" s="129">
        <v>202</v>
      </c>
      <c r="K56" s="130" t="s">
        <v>84</v>
      </c>
      <c r="L56" s="129"/>
    </row>
    <row r="57" spans="1:12" x14ac:dyDescent="0.3">
      <c r="A57" s="125"/>
      <c r="B57" s="126"/>
      <c r="C57" s="127"/>
      <c r="D57" s="131" t="s">
        <v>30</v>
      </c>
      <c r="E57" s="128" t="s">
        <v>178</v>
      </c>
      <c r="F57" s="129">
        <v>200</v>
      </c>
      <c r="G57" s="129">
        <v>1</v>
      </c>
      <c r="H57" s="129">
        <v>0.1</v>
      </c>
      <c r="I57" s="129">
        <v>15.7</v>
      </c>
      <c r="J57" s="129">
        <v>66.900000000000006</v>
      </c>
      <c r="K57" s="130" t="s">
        <v>135</v>
      </c>
      <c r="L57" s="129"/>
    </row>
    <row r="58" spans="1:12" x14ac:dyDescent="0.3">
      <c r="A58" s="125"/>
      <c r="B58" s="126"/>
      <c r="C58" s="127"/>
      <c r="D58" s="131" t="s">
        <v>31</v>
      </c>
      <c r="E58" s="128" t="s">
        <v>56</v>
      </c>
      <c r="F58" s="129">
        <v>60</v>
      </c>
      <c r="G58" s="129">
        <v>4</v>
      </c>
      <c r="H58" s="129">
        <v>0.7</v>
      </c>
      <c r="I58" s="129">
        <v>23.8</v>
      </c>
      <c r="J58" s="129">
        <v>117.7</v>
      </c>
      <c r="K58" s="130" t="s">
        <v>118</v>
      </c>
      <c r="L58" s="129"/>
    </row>
    <row r="59" spans="1:12" x14ac:dyDescent="0.3">
      <c r="A59" s="125"/>
      <c r="B59" s="126"/>
      <c r="C59" s="127"/>
      <c r="D59" s="131" t="s">
        <v>32</v>
      </c>
      <c r="E59" s="128"/>
      <c r="F59" s="129"/>
      <c r="G59" s="129"/>
      <c r="H59" s="129"/>
      <c r="I59" s="129"/>
      <c r="J59" s="129"/>
      <c r="K59" s="130"/>
      <c r="L59" s="129"/>
    </row>
    <row r="60" spans="1:12" x14ac:dyDescent="0.3">
      <c r="A60" s="125"/>
      <c r="B60" s="126"/>
      <c r="C60" s="127"/>
      <c r="D60" s="131" t="s">
        <v>24</v>
      </c>
      <c r="E60" s="128" t="s">
        <v>123</v>
      </c>
      <c r="F60" s="129">
        <v>130</v>
      </c>
      <c r="G60" s="129">
        <v>0.5</v>
      </c>
      <c r="H60" s="129">
        <v>0.5</v>
      </c>
      <c r="I60" s="129">
        <v>12.7</v>
      </c>
      <c r="J60" s="129">
        <v>57.7</v>
      </c>
      <c r="K60" s="130" t="s">
        <v>24</v>
      </c>
      <c r="L60" s="129"/>
    </row>
    <row r="61" spans="1:12" x14ac:dyDescent="0.3">
      <c r="A61" s="125"/>
      <c r="B61" s="126"/>
      <c r="C61" s="127"/>
      <c r="D61" s="110"/>
      <c r="E61" s="128"/>
      <c r="F61" s="129"/>
      <c r="G61" s="129"/>
      <c r="H61" s="129"/>
      <c r="I61" s="129"/>
      <c r="J61" s="129"/>
      <c r="K61" s="130"/>
      <c r="L61" s="129"/>
    </row>
    <row r="62" spans="1:12" x14ac:dyDescent="0.3">
      <c r="A62" s="132"/>
      <c r="B62" s="133"/>
      <c r="C62" s="134"/>
      <c r="D62" s="135" t="s">
        <v>33</v>
      </c>
      <c r="E62" s="136"/>
      <c r="F62" s="137">
        <f>SUM(F52:F61)</f>
        <v>880</v>
      </c>
      <c r="G62" s="137">
        <f t="shared" ref="G62:L62" si="10">SUM(G52:G61)</f>
        <v>29.320000000000004</v>
      </c>
      <c r="H62" s="137">
        <f t="shared" si="10"/>
        <v>22.540000000000003</v>
      </c>
      <c r="I62" s="137">
        <f t="shared" si="10"/>
        <v>108.2</v>
      </c>
      <c r="J62" s="137">
        <f t="shared" si="10"/>
        <v>752.66000000000008</v>
      </c>
      <c r="K62" s="138"/>
      <c r="L62" s="137">
        <f t="shared" si="10"/>
        <v>0</v>
      </c>
    </row>
    <row r="63" spans="1:12" ht="15.75" customHeight="1" thickBot="1" x14ac:dyDescent="0.35">
      <c r="A63" s="142">
        <f>A44</f>
        <v>1</v>
      </c>
      <c r="B63" s="143">
        <f>B44</f>
        <v>3</v>
      </c>
      <c r="C63" s="160" t="s">
        <v>4</v>
      </c>
      <c r="D63" s="161"/>
      <c r="E63" s="144"/>
      <c r="F63" s="99">
        <f>F51+F62</f>
        <v>1430</v>
      </c>
      <c r="G63" s="99">
        <f t="shared" ref="G63:L63" si="11">G51+G62</f>
        <v>46.42</v>
      </c>
      <c r="H63" s="99">
        <f t="shared" si="11"/>
        <v>38.94</v>
      </c>
      <c r="I63" s="99">
        <f t="shared" si="11"/>
        <v>159.9</v>
      </c>
      <c r="J63" s="99">
        <f t="shared" si="11"/>
        <v>1168.6600000000001</v>
      </c>
      <c r="K63" s="145"/>
      <c r="L63" s="145">
        <f t="shared" si="11"/>
        <v>0</v>
      </c>
    </row>
    <row r="64" spans="1:12" x14ac:dyDescent="0.3">
      <c r="A64" s="118">
        <v>1</v>
      </c>
      <c r="B64" s="119">
        <v>4</v>
      </c>
      <c r="C64" s="120" t="s">
        <v>20</v>
      </c>
      <c r="D64" s="121" t="s">
        <v>21</v>
      </c>
      <c r="E64" s="122" t="s">
        <v>116</v>
      </c>
      <c r="F64" s="123">
        <v>150</v>
      </c>
      <c r="G64" s="123">
        <v>25.6</v>
      </c>
      <c r="H64" s="123">
        <v>16.100000000000001</v>
      </c>
      <c r="I64" s="123">
        <v>25</v>
      </c>
      <c r="J64" s="123">
        <v>347.8</v>
      </c>
      <c r="K64" s="124" t="s">
        <v>117</v>
      </c>
      <c r="L64" s="123"/>
    </row>
    <row r="65" spans="1:12" x14ac:dyDescent="0.3">
      <c r="A65" s="125"/>
      <c r="B65" s="126"/>
      <c r="C65" s="127"/>
      <c r="D65" s="110"/>
      <c r="E65" s="128"/>
      <c r="F65" s="129"/>
      <c r="G65" s="129"/>
      <c r="H65" s="129"/>
      <c r="I65" s="129"/>
      <c r="J65" s="129"/>
      <c r="K65" s="130"/>
      <c r="L65" s="129"/>
    </row>
    <row r="66" spans="1:12" x14ac:dyDescent="0.3">
      <c r="A66" s="125"/>
      <c r="B66" s="126"/>
      <c r="C66" s="127"/>
      <c r="D66" s="131" t="s">
        <v>22</v>
      </c>
      <c r="E66" s="128" t="s">
        <v>211</v>
      </c>
      <c r="F66" s="129">
        <v>200</v>
      </c>
      <c r="G66" s="129">
        <v>1.4</v>
      </c>
      <c r="H66" s="129">
        <v>0.2</v>
      </c>
      <c r="I66" s="129">
        <v>0</v>
      </c>
      <c r="J66" s="129">
        <v>1.4</v>
      </c>
      <c r="K66" s="130" t="s">
        <v>212</v>
      </c>
      <c r="L66" s="129"/>
    </row>
    <row r="67" spans="1:12" x14ac:dyDescent="0.3">
      <c r="A67" s="125"/>
      <c r="B67" s="126"/>
      <c r="C67" s="127"/>
      <c r="D67" s="131" t="s">
        <v>23</v>
      </c>
      <c r="E67" s="128" t="s">
        <v>122</v>
      </c>
      <c r="F67" s="129">
        <v>30</v>
      </c>
      <c r="G67" s="129">
        <v>2</v>
      </c>
      <c r="H67" s="129">
        <v>0.4</v>
      </c>
      <c r="I67" s="129">
        <v>11.9</v>
      </c>
      <c r="J67" s="129">
        <v>58.7</v>
      </c>
      <c r="K67" s="130" t="s">
        <v>118</v>
      </c>
      <c r="L67" s="129"/>
    </row>
    <row r="68" spans="1:12" x14ac:dyDescent="0.3">
      <c r="A68" s="125"/>
      <c r="B68" s="126"/>
      <c r="C68" s="127"/>
      <c r="D68" s="131" t="s">
        <v>24</v>
      </c>
      <c r="E68" s="128" t="s">
        <v>123</v>
      </c>
      <c r="F68" s="129">
        <v>130</v>
      </c>
      <c r="G68" s="129">
        <v>0.5</v>
      </c>
      <c r="H68" s="129">
        <v>0.5</v>
      </c>
      <c r="I68" s="129">
        <v>12.7</v>
      </c>
      <c r="J68" s="129">
        <v>57.7</v>
      </c>
      <c r="K68" s="130"/>
      <c r="L68" s="129"/>
    </row>
    <row r="69" spans="1:12" x14ac:dyDescent="0.3">
      <c r="A69" s="125"/>
      <c r="B69" s="126"/>
      <c r="C69" s="127"/>
      <c r="D69" s="110"/>
      <c r="E69" s="128"/>
      <c r="F69" s="129"/>
      <c r="G69" s="129"/>
      <c r="H69" s="129"/>
      <c r="I69" s="129"/>
      <c r="J69" s="129"/>
      <c r="K69" s="130"/>
      <c r="L69" s="129"/>
    </row>
    <row r="70" spans="1:12" x14ac:dyDescent="0.3">
      <c r="A70" s="125"/>
      <c r="B70" s="126"/>
      <c r="C70" s="127"/>
      <c r="D70" s="110"/>
      <c r="E70" s="128"/>
      <c r="F70" s="129"/>
      <c r="G70" s="129"/>
      <c r="H70" s="129"/>
      <c r="I70" s="129"/>
      <c r="J70" s="129"/>
      <c r="K70" s="130"/>
      <c r="L70" s="129"/>
    </row>
    <row r="71" spans="1:12" x14ac:dyDescent="0.3">
      <c r="A71" s="132"/>
      <c r="B71" s="133"/>
      <c r="C71" s="134"/>
      <c r="D71" s="135" t="s">
        <v>33</v>
      </c>
      <c r="E71" s="136"/>
      <c r="F71" s="137">
        <f>SUM(F64:F70)</f>
        <v>510</v>
      </c>
      <c r="G71" s="137">
        <f t="shared" ref="G71:J71" si="12">SUM(G64:G70)</f>
        <v>29.5</v>
      </c>
      <c r="H71" s="137">
        <f t="shared" si="12"/>
        <v>17.2</v>
      </c>
      <c r="I71" s="137">
        <f t="shared" si="12"/>
        <v>49.599999999999994</v>
      </c>
      <c r="J71" s="137">
        <f t="shared" si="12"/>
        <v>465.59999999999997</v>
      </c>
      <c r="K71" s="138"/>
      <c r="L71" s="137">
        <f t="shared" ref="L71" si="13">SUM(L64:L70)</f>
        <v>0</v>
      </c>
    </row>
    <row r="72" spans="1:12" x14ac:dyDescent="0.3">
      <c r="A72" s="139">
        <f>A64</f>
        <v>1</v>
      </c>
      <c r="B72" s="140">
        <f>B64</f>
        <v>4</v>
      </c>
      <c r="C72" s="141" t="s">
        <v>25</v>
      </c>
      <c r="D72" s="131"/>
      <c r="E72" s="128"/>
      <c r="F72" s="129"/>
      <c r="G72" s="129"/>
      <c r="H72" s="129"/>
      <c r="I72" s="129"/>
      <c r="J72" s="129"/>
      <c r="K72" s="130"/>
      <c r="L72" s="129"/>
    </row>
    <row r="73" spans="1:12" x14ac:dyDescent="0.3">
      <c r="A73" s="125"/>
      <c r="B73" s="126"/>
      <c r="C73" s="127"/>
      <c r="D73" s="131" t="s">
        <v>27</v>
      </c>
      <c r="E73" s="128" t="s">
        <v>98</v>
      </c>
      <c r="F73" s="129">
        <v>200</v>
      </c>
      <c r="G73" s="129">
        <v>7.38</v>
      </c>
      <c r="H73" s="129">
        <v>5.98</v>
      </c>
      <c r="I73" s="129">
        <v>9.5399999999999991</v>
      </c>
      <c r="J73" s="129">
        <v>121.44</v>
      </c>
      <c r="K73" s="130" t="s">
        <v>101</v>
      </c>
      <c r="L73" s="129"/>
    </row>
    <row r="74" spans="1:12" x14ac:dyDescent="0.3">
      <c r="A74" s="125"/>
      <c r="B74" s="126"/>
      <c r="C74" s="127"/>
      <c r="D74" s="131" t="s">
        <v>28</v>
      </c>
      <c r="E74" s="128" t="s">
        <v>124</v>
      </c>
      <c r="F74" s="129">
        <v>200</v>
      </c>
      <c r="G74" s="129">
        <v>27.3</v>
      </c>
      <c r="H74" s="129">
        <v>8.1</v>
      </c>
      <c r="I74" s="129">
        <v>33.200000000000003</v>
      </c>
      <c r="J74" s="129">
        <v>314.60000000000002</v>
      </c>
      <c r="K74" s="130" t="s">
        <v>55</v>
      </c>
      <c r="L74" s="129"/>
    </row>
    <row r="75" spans="1:12" x14ac:dyDescent="0.3">
      <c r="A75" s="125"/>
      <c r="B75" s="126"/>
      <c r="C75" s="127"/>
      <c r="D75" s="131" t="s">
        <v>29</v>
      </c>
      <c r="E75" s="128"/>
      <c r="F75" s="129"/>
      <c r="G75" s="129"/>
      <c r="H75" s="129"/>
      <c r="I75" s="129"/>
      <c r="J75" s="129"/>
      <c r="K75" s="130"/>
      <c r="L75" s="129"/>
    </row>
    <row r="76" spans="1:12" x14ac:dyDescent="0.3">
      <c r="A76" s="125"/>
      <c r="B76" s="126"/>
      <c r="C76" s="127"/>
      <c r="D76" s="131" t="s">
        <v>30</v>
      </c>
      <c r="E76" s="128" t="s">
        <v>125</v>
      </c>
      <c r="F76" s="129">
        <v>200</v>
      </c>
      <c r="G76" s="129">
        <v>0.2</v>
      </c>
      <c r="H76" s="129">
        <v>0</v>
      </c>
      <c r="I76" s="129">
        <v>1.3</v>
      </c>
      <c r="J76" s="129">
        <v>52.9</v>
      </c>
      <c r="K76" s="130" t="s">
        <v>126</v>
      </c>
      <c r="L76" s="129"/>
    </row>
    <row r="77" spans="1:12" x14ac:dyDescent="0.3">
      <c r="A77" s="125"/>
      <c r="B77" s="126"/>
      <c r="C77" s="127"/>
      <c r="D77" s="131" t="s">
        <v>31</v>
      </c>
      <c r="E77" s="128" t="s">
        <v>56</v>
      </c>
      <c r="F77" s="129">
        <v>60</v>
      </c>
      <c r="G77" s="129">
        <v>4</v>
      </c>
      <c r="H77" s="129">
        <v>0.7</v>
      </c>
      <c r="I77" s="129">
        <v>23.8</v>
      </c>
      <c r="J77" s="129">
        <v>117.7</v>
      </c>
      <c r="K77" s="130" t="s">
        <v>118</v>
      </c>
      <c r="L77" s="129"/>
    </row>
    <row r="78" spans="1:12" x14ac:dyDescent="0.3">
      <c r="A78" s="125"/>
      <c r="B78" s="126"/>
      <c r="C78" s="127"/>
      <c r="D78" s="131" t="s">
        <v>32</v>
      </c>
      <c r="E78" s="128"/>
      <c r="F78" s="129"/>
      <c r="G78" s="129"/>
      <c r="H78" s="129"/>
      <c r="I78" s="129"/>
      <c r="J78" s="129"/>
      <c r="K78" s="130"/>
      <c r="L78" s="129"/>
    </row>
    <row r="79" spans="1:12" x14ac:dyDescent="0.3">
      <c r="A79" s="125"/>
      <c r="B79" s="126"/>
      <c r="C79" s="127"/>
      <c r="D79" s="79"/>
      <c r="E79" s="76"/>
      <c r="F79" s="77"/>
      <c r="G79" s="77"/>
      <c r="H79" s="77"/>
      <c r="I79" s="77"/>
      <c r="J79" s="77"/>
      <c r="K79" s="78"/>
      <c r="L79" s="129"/>
    </row>
    <row r="80" spans="1:12" x14ac:dyDescent="0.3">
      <c r="A80" s="125"/>
      <c r="B80" s="126"/>
      <c r="C80" s="127"/>
      <c r="D80" s="110"/>
      <c r="E80" s="128"/>
      <c r="F80" s="129"/>
      <c r="G80" s="129"/>
      <c r="H80" s="129"/>
      <c r="I80" s="129"/>
      <c r="J80" s="129"/>
      <c r="K80" s="130"/>
      <c r="L80" s="129"/>
    </row>
    <row r="81" spans="1:12" x14ac:dyDescent="0.3">
      <c r="A81" s="132"/>
      <c r="B81" s="133"/>
      <c r="C81" s="134"/>
      <c r="D81" s="135" t="s">
        <v>33</v>
      </c>
      <c r="E81" s="136"/>
      <c r="F81" s="137">
        <f>SUM(F72:F80)</f>
        <v>660</v>
      </c>
      <c r="G81" s="137">
        <f t="shared" ref="G81:L81" si="14">SUM(G72:G80)</f>
        <v>38.880000000000003</v>
      </c>
      <c r="H81" s="137">
        <f t="shared" si="14"/>
        <v>14.78</v>
      </c>
      <c r="I81" s="137">
        <f t="shared" si="14"/>
        <v>67.84</v>
      </c>
      <c r="J81" s="137">
        <f t="shared" si="14"/>
        <v>606.64</v>
      </c>
      <c r="K81" s="138"/>
      <c r="L81" s="137">
        <f t="shared" si="14"/>
        <v>0</v>
      </c>
    </row>
    <row r="82" spans="1:12" ht="15.75" customHeight="1" thickBot="1" x14ac:dyDescent="0.35">
      <c r="A82" s="142">
        <f>A64</f>
        <v>1</v>
      </c>
      <c r="B82" s="143">
        <f>B64</f>
        <v>4</v>
      </c>
      <c r="C82" s="160" t="s">
        <v>4</v>
      </c>
      <c r="D82" s="161"/>
      <c r="E82" s="144"/>
      <c r="F82" s="99">
        <f>F71+F81</f>
        <v>1170</v>
      </c>
      <c r="G82" s="99">
        <f t="shared" ref="G82:L82" si="15">G71+G81</f>
        <v>68.38</v>
      </c>
      <c r="H82" s="99">
        <f t="shared" si="15"/>
        <v>31.979999999999997</v>
      </c>
      <c r="I82" s="99">
        <f t="shared" si="15"/>
        <v>117.44</v>
      </c>
      <c r="J82" s="99">
        <f t="shared" si="15"/>
        <v>1072.24</v>
      </c>
      <c r="K82" s="145"/>
      <c r="L82" s="145">
        <f t="shared" si="15"/>
        <v>0</v>
      </c>
    </row>
    <row r="83" spans="1:12" x14ac:dyDescent="0.3">
      <c r="A83" s="118">
        <v>1</v>
      </c>
      <c r="B83" s="119">
        <v>5</v>
      </c>
      <c r="C83" s="120" t="s">
        <v>20</v>
      </c>
      <c r="D83" s="121" t="s">
        <v>21</v>
      </c>
      <c r="E83" s="122" t="s">
        <v>186</v>
      </c>
      <c r="F83" s="123">
        <v>260</v>
      </c>
      <c r="G83" s="123">
        <v>10.9</v>
      </c>
      <c r="H83" s="123">
        <v>15.9</v>
      </c>
      <c r="I83" s="123">
        <v>49.7</v>
      </c>
      <c r="J83" s="123">
        <v>384.9</v>
      </c>
      <c r="K83" s="124" t="s">
        <v>163</v>
      </c>
      <c r="L83" s="123"/>
    </row>
    <row r="84" spans="1:12" x14ac:dyDescent="0.3">
      <c r="A84" s="125"/>
      <c r="B84" s="126"/>
      <c r="C84" s="127"/>
      <c r="D84" s="110" t="s">
        <v>26</v>
      </c>
      <c r="E84" s="128" t="s">
        <v>86</v>
      </c>
      <c r="F84" s="129">
        <v>80</v>
      </c>
      <c r="G84" s="129">
        <v>0.7</v>
      </c>
      <c r="H84" s="129">
        <v>8.1</v>
      </c>
      <c r="I84" s="129">
        <v>5.8</v>
      </c>
      <c r="J84" s="129">
        <v>99</v>
      </c>
      <c r="K84" s="130" t="s">
        <v>90</v>
      </c>
      <c r="L84" s="129"/>
    </row>
    <row r="85" spans="1:12" x14ac:dyDescent="0.3">
      <c r="A85" s="125"/>
      <c r="B85" s="126"/>
      <c r="C85" s="127"/>
      <c r="D85" s="131" t="s">
        <v>22</v>
      </c>
      <c r="E85" s="128" t="s">
        <v>211</v>
      </c>
      <c r="F85" s="129">
        <v>200</v>
      </c>
      <c r="G85" s="129">
        <v>1.4</v>
      </c>
      <c r="H85" s="129">
        <v>0.2</v>
      </c>
      <c r="I85" s="129">
        <v>0</v>
      </c>
      <c r="J85" s="129">
        <v>1.4</v>
      </c>
      <c r="K85" s="130" t="s">
        <v>212</v>
      </c>
      <c r="L85" s="129"/>
    </row>
    <row r="86" spans="1:12" x14ac:dyDescent="0.3">
      <c r="A86" s="125"/>
      <c r="B86" s="126"/>
      <c r="C86" s="127"/>
      <c r="D86" s="131" t="s">
        <v>23</v>
      </c>
      <c r="E86" s="128" t="s">
        <v>122</v>
      </c>
      <c r="F86" s="129">
        <v>30</v>
      </c>
      <c r="G86" s="129">
        <v>2</v>
      </c>
      <c r="H86" s="129">
        <v>0.4</v>
      </c>
      <c r="I86" s="129">
        <v>11.9</v>
      </c>
      <c r="J86" s="129">
        <v>58.7</v>
      </c>
      <c r="K86" s="130" t="s">
        <v>118</v>
      </c>
      <c r="L86" s="129"/>
    </row>
    <row r="87" spans="1:12" x14ac:dyDescent="0.3">
      <c r="A87" s="125"/>
      <c r="B87" s="126"/>
      <c r="C87" s="127"/>
      <c r="D87" s="131" t="s">
        <v>24</v>
      </c>
      <c r="E87" s="128"/>
      <c r="F87" s="129"/>
      <c r="G87" s="129"/>
      <c r="H87" s="129"/>
      <c r="I87" s="129"/>
      <c r="J87" s="129"/>
      <c r="K87" s="130"/>
      <c r="L87" s="129"/>
    </row>
    <row r="88" spans="1:12" x14ac:dyDescent="0.3">
      <c r="A88" s="125"/>
      <c r="B88" s="126"/>
      <c r="C88" s="127"/>
      <c r="D88" s="110"/>
      <c r="E88" s="128"/>
      <c r="F88" s="129"/>
      <c r="G88" s="129"/>
      <c r="H88" s="129"/>
      <c r="I88" s="129"/>
      <c r="J88" s="129"/>
      <c r="K88" s="130"/>
      <c r="L88" s="129"/>
    </row>
    <row r="89" spans="1:12" x14ac:dyDescent="0.3">
      <c r="A89" s="125"/>
      <c r="B89" s="126"/>
      <c r="C89" s="127"/>
      <c r="D89" s="110"/>
      <c r="E89" s="128"/>
      <c r="F89" s="129"/>
      <c r="G89" s="129"/>
      <c r="H89" s="129"/>
      <c r="I89" s="129"/>
      <c r="J89" s="129"/>
      <c r="K89" s="130"/>
      <c r="L89" s="129"/>
    </row>
    <row r="90" spans="1:12" x14ac:dyDescent="0.3">
      <c r="A90" s="132"/>
      <c r="B90" s="133"/>
      <c r="C90" s="134"/>
      <c r="D90" s="135" t="s">
        <v>33</v>
      </c>
      <c r="E90" s="136"/>
      <c r="F90" s="137">
        <f>SUM(F83:F89)</f>
        <v>570</v>
      </c>
      <c r="G90" s="137">
        <f t="shared" ref="G90:L90" si="16">SUM(G83:G89)</f>
        <v>15</v>
      </c>
      <c r="H90" s="137">
        <f t="shared" si="16"/>
        <v>24.599999999999998</v>
      </c>
      <c r="I90" s="137">
        <f t="shared" si="16"/>
        <v>67.400000000000006</v>
      </c>
      <c r="J90" s="137">
        <f t="shared" si="16"/>
        <v>544</v>
      </c>
      <c r="K90" s="138"/>
      <c r="L90" s="137">
        <f t="shared" si="16"/>
        <v>0</v>
      </c>
    </row>
    <row r="91" spans="1:12" x14ac:dyDescent="0.3">
      <c r="A91" s="139">
        <f>A83</f>
        <v>1</v>
      </c>
      <c r="B91" s="140">
        <f>B83</f>
        <v>5</v>
      </c>
      <c r="C91" s="141" t="s">
        <v>25</v>
      </c>
      <c r="D91" s="131" t="s">
        <v>26</v>
      </c>
      <c r="E91" s="128" t="s">
        <v>204</v>
      </c>
      <c r="F91" s="129">
        <v>80</v>
      </c>
      <c r="G91" s="129">
        <v>0.7</v>
      </c>
      <c r="H91" s="129">
        <v>4.0999999999999996</v>
      </c>
      <c r="I91" s="129">
        <v>2.5</v>
      </c>
      <c r="J91" s="129">
        <v>49.9</v>
      </c>
      <c r="K91" s="130" t="s">
        <v>205</v>
      </c>
      <c r="L91" s="129"/>
    </row>
    <row r="92" spans="1:12" x14ac:dyDescent="0.3">
      <c r="A92" s="125"/>
      <c r="B92" s="126"/>
      <c r="C92" s="127"/>
      <c r="D92" s="131" t="s">
        <v>27</v>
      </c>
      <c r="E92" s="128" t="s">
        <v>171</v>
      </c>
      <c r="F92" s="129">
        <v>200</v>
      </c>
      <c r="G92" s="129">
        <v>4.16</v>
      </c>
      <c r="H92" s="129">
        <v>2.78</v>
      </c>
      <c r="I92" s="129">
        <v>18.5</v>
      </c>
      <c r="J92" s="129">
        <v>119.6</v>
      </c>
      <c r="K92" s="130" t="s">
        <v>107</v>
      </c>
      <c r="L92" s="129"/>
    </row>
    <row r="93" spans="1:12" x14ac:dyDescent="0.3">
      <c r="A93" s="125"/>
      <c r="B93" s="126"/>
      <c r="C93" s="127"/>
      <c r="D93" s="131" t="s">
        <v>28</v>
      </c>
      <c r="E93" s="128" t="s">
        <v>187</v>
      </c>
      <c r="F93" s="129">
        <v>200</v>
      </c>
      <c r="G93" s="129">
        <v>22.1</v>
      </c>
      <c r="H93" s="129">
        <v>22.8</v>
      </c>
      <c r="I93" s="129">
        <v>13.2</v>
      </c>
      <c r="J93" s="129">
        <v>347.1</v>
      </c>
      <c r="K93" s="130" t="s">
        <v>188</v>
      </c>
      <c r="L93" s="129"/>
    </row>
    <row r="94" spans="1:12" x14ac:dyDescent="0.3">
      <c r="A94" s="125"/>
      <c r="B94" s="126"/>
      <c r="C94" s="127"/>
      <c r="D94" s="131" t="s">
        <v>29</v>
      </c>
      <c r="E94" s="128"/>
      <c r="F94" s="129"/>
      <c r="G94" s="129"/>
      <c r="H94" s="129"/>
      <c r="I94" s="129"/>
      <c r="J94" s="129"/>
      <c r="K94" s="130"/>
      <c r="L94" s="129"/>
    </row>
    <row r="95" spans="1:12" x14ac:dyDescent="0.3">
      <c r="A95" s="125"/>
      <c r="B95" s="126"/>
      <c r="C95" s="127"/>
      <c r="D95" s="131" t="s">
        <v>30</v>
      </c>
      <c r="E95" s="128" t="s">
        <v>211</v>
      </c>
      <c r="F95" s="129">
        <v>200</v>
      </c>
      <c r="G95" s="129">
        <v>1.4</v>
      </c>
      <c r="H95" s="129">
        <v>0.2</v>
      </c>
      <c r="I95" s="129">
        <v>0</v>
      </c>
      <c r="J95" s="129">
        <v>1.4</v>
      </c>
      <c r="K95" s="130" t="s">
        <v>212</v>
      </c>
      <c r="L95" s="129"/>
    </row>
    <row r="96" spans="1:12" x14ac:dyDescent="0.3">
      <c r="A96" s="125"/>
      <c r="B96" s="126"/>
      <c r="C96" s="127"/>
      <c r="D96" s="131" t="s">
        <v>31</v>
      </c>
      <c r="E96" s="128" t="s">
        <v>56</v>
      </c>
      <c r="F96" s="129">
        <v>30</v>
      </c>
      <c r="G96" s="129">
        <v>2</v>
      </c>
      <c r="H96" s="129">
        <v>0.4</v>
      </c>
      <c r="I96" s="129">
        <v>11.9</v>
      </c>
      <c r="J96" s="129">
        <v>58.7</v>
      </c>
      <c r="K96" s="130" t="s">
        <v>118</v>
      </c>
      <c r="L96" s="129"/>
    </row>
    <row r="97" spans="1:12" x14ac:dyDescent="0.3">
      <c r="A97" s="125"/>
      <c r="B97" s="126"/>
      <c r="C97" s="127"/>
      <c r="D97" s="131" t="s">
        <v>32</v>
      </c>
      <c r="E97" s="128"/>
      <c r="F97" s="129"/>
      <c r="G97" s="129"/>
      <c r="H97" s="129"/>
      <c r="I97" s="129"/>
      <c r="J97" s="129"/>
      <c r="K97" s="130"/>
      <c r="L97" s="129"/>
    </row>
    <row r="98" spans="1:12" x14ac:dyDescent="0.3">
      <c r="A98" s="125"/>
      <c r="B98" s="126"/>
      <c r="C98" s="127"/>
      <c r="D98" s="110"/>
      <c r="E98" s="128"/>
      <c r="F98" s="129"/>
      <c r="G98" s="129"/>
      <c r="H98" s="129"/>
      <c r="I98" s="129"/>
      <c r="J98" s="129"/>
      <c r="K98" s="130"/>
      <c r="L98" s="129"/>
    </row>
    <row r="99" spans="1:12" x14ac:dyDescent="0.3">
      <c r="A99" s="125"/>
      <c r="B99" s="126"/>
      <c r="C99" s="127"/>
      <c r="D99" s="110"/>
      <c r="E99" s="128"/>
      <c r="F99" s="129"/>
      <c r="G99" s="129"/>
      <c r="H99" s="129"/>
      <c r="I99" s="129"/>
      <c r="J99" s="129"/>
      <c r="K99" s="130"/>
      <c r="L99" s="129"/>
    </row>
    <row r="100" spans="1:12" x14ac:dyDescent="0.3">
      <c r="A100" s="132"/>
      <c r="B100" s="133"/>
      <c r="C100" s="134"/>
      <c r="D100" s="135" t="s">
        <v>33</v>
      </c>
      <c r="E100" s="136"/>
      <c r="F100" s="137">
        <f>SUM(F91:F99)</f>
        <v>710</v>
      </c>
      <c r="G100" s="137">
        <f t="shared" ref="G100:L100" si="17">SUM(G91:G99)</f>
        <v>30.36</v>
      </c>
      <c r="H100" s="137">
        <f t="shared" si="17"/>
        <v>30.279999999999998</v>
      </c>
      <c r="I100" s="137">
        <f t="shared" si="17"/>
        <v>46.1</v>
      </c>
      <c r="J100" s="137">
        <f t="shared" si="17"/>
        <v>576.70000000000005</v>
      </c>
      <c r="K100" s="138"/>
      <c r="L100" s="137">
        <f t="shared" si="17"/>
        <v>0</v>
      </c>
    </row>
    <row r="101" spans="1:12" ht="15.75" customHeight="1" thickBot="1" x14ac:dyDescent="0.35">
      <c r="A101" s="142">
        <f>A83</f>
        <v>1</v>
      </c>
      <c r="B101" s="143">
        <f>B83</f>
        <v>5</v>
      </c>
      <c r="C101" s="160" t="s">
        <v>4</v>
      </c>
      <c r="D101" s="161"/>
      <c r="E101" s="144"/>
      <c r="F101" s="99">
        <f>F90+F100</f>
        <v>1280</v>
      </c>
      <c r="G101" s="99">
        <f t="shared" ref="G101:L101" si="18">G90+G100</f>
        <v>45.36</v>
      </c>
      <c r="H101" s="99">
        <f t="shared" si="18"/>
        <v>54.879999999999995</v>
      </c>
      <c r="I101" s="99">
        <f t="shared" si="18"/>
        <v>113.5</v>
      </c>
      <c r="J101" s="99">
        <f t="shared" si="18"/>
        <v>1120.7</v>
      </c>
      <c r="K101" s="145"/>
      <c r="L101" s="145">
        <f t="shared" si="18"/>
        <v>0</v>
      </c>
    </row>
    <row r="102" spans="1:12" x14ac:dyDescent="0.3">
      <c r="A102" s="118">
        <v>2</v>
      </c>
      <c r="B102" s="119">
        <v>1</v>
      </c>
      <c r="C102" s="120" t="s">
        <v>20</v>
      </c>
      <c r="D102" s="121" t="s">
        <v>21</v>
      </c>
      <c r="E102" s="122" t="s">
        <v>155</v>
      </c>
      <c r="F102" s="123">
        <v>150</v>
      </c>
      <c r="G102" s="123">
        <v>12.7</v>
      </c>
      <c r="H102" s="123">
        <v>19.3</v>
      </c>
      <c r="I102" s="123">
        <v>3.2</v>
      </c>
      <c r="J102" s="123">
        <v>237</v>
      </c>
      <c r="K102" s="124" t="s">
        <v>156</v>
      </c>
      <c r="L102" s="123"/>
    </row>
    <row r="103" spans="1:12" x14ac:dyDescent="0.3">
      <c r="A103" s="125"/>
      <c r="B103" s="126"/>
      <c r="C103" s="127"/>
      <c r="D103" s="110"/>
      <c r="E103" s="128" t="s">
        <v>158</v>
      </c>
      <c r="F103" s="129">
        <v>40</v>
      </c>
      <c r="G103" s="129">
        <v>1.2</v>
      </c>
      <c r="H103" s="129">
        <v>0.1</v>
      </c>
      <c r="I103" s="129">
        <v>2.6</v>
      </c>
      <c r="J103" s="129">
        <v>16.100000000000001</v>
      </c>
      <c r="K103" s="130" t="s">
        <v>159</v>
      </c>
      <c r="L103" s="129"/>
    </row>
    <row r="104" spans="1:12" x14ac:dyDescent="0.3">
      <c r="A104" s="125"/>
      <c r="B104" s="126"/>
      <c r="C104" s="127"/>
      <c r="D104" s="131" t="s">
        <v>22</v>
      </c>
      <c r="E104" s="128" t="s">
        <v>211</v>
      </c>
      <c r="F104" s="129">
        <v>200</v>
      </c>
      <c r="G104" s="129">
        <v>1.4</v>
      </c>
      <c r="H104" s="129">
        <v>0.2</v>
      </c>
      <c r="I104" s="129">
        <v>0</v>
      </c>
      <c r="J104" s="129">
        <v>1.4</v>
      </c>
      <c r="K104" s="130" t="s">
        <v>212</v>
      </c>
      <c r="L104" s="129"/>
    </row>
    <row r="105" spans="1:12" x14ac:dyDescent="0.3">
      <c r="A105" s="125"/>
      <c r="B105" s="126"/>
      <c r="C105" s="127"/>
      <c r="D105" s="131" t="s">
        <v>23</v>
      </c>
      <c r="E105" s="128" t="s">
        <v>122</v>
      </c>
      <c r="F105" s="129">
        <v>30</v>
      </c>
      <c r="G105" s="129">
        <v>2</v>
      </c>
      <c r="H105" s="129">
        <v>0.4</v>
      </c>
      <c r="I105" s="129">
        <v>11.9</v>
      </c>
      <c r="J105" s="129">
        <v>58.7</v>
      </c>
      <c r="K105" s="130" t="s">
        <v>118</v>
      </c>
      <c r="L105" s="129"/>
    </row>
    <row r="106" spans="1:12" x14ac:dyDescent="0.3">
      <c r="A106" s="125"/>
      <c r="B106" s="126"/>
      <c r="C106" s="127"/>
      <c r="D106" s="131" t="s">
        <v>24</v>
      </c>
      <c r="E106" s="128" t="s">
        <v>123</v>
      </c>
      <c r="F106" s="129">
        <v>130</v>
      </c>
      <c r="G106" s="129">
        <v>0.5</v>
      </c>
      <c r="H106" s="129">
        <v>0.5</v>
      </c>
      <c r="I106" s="129">
        <v>12.7</v>
      </c>
      <c r="J106" s="129">
        <v>57.7</v>
      </c>
      <c r="K106" s="130" t="s">
        <v>24</v>
      </c>
      <c r="L106" s="129"/>
    </row>
    <row r="107" spans="1:12" x14ac:dyDescent="0.3">
      <c r="A107" s="125"/>
      <c r="B107" s="126"/>
      <c r="C107" s="127"/>
      <c r="D107" s="110"/>
      <c r="L107" s="129"/>
    </row>
    <row r="108" spans="1:12" x14ac:dyDescent="0.3">
      <c r="A108" s="125"/>
      <c r="B108" s="126"/>
      <c r="C108" s="127"/>
      <c r="D108" s="110"/>
      <c r="E108" s="128"/>
      <c r="F108" s="129"/>
      <c r="G108" s="129"/>
      <c r="H108" s="129"/>
      <c r="I108" s="129"/>
      <c r="J108" s="129"/>
      <c r="K108" s="130"/>
      <c r="L108" s="129"/>
    </row>
    <row r="109" spans="1:12" x14ac:dyDescent="0.3">
      <c r="A109" s="132"/>
      <c r="B109" s="133"/>
      <c r="C109" s="134"/>
      <c r="D109" s="135" t="s">
        <v>33</v>
      </c>
      <c r="E109" s="136"/>
      <c r="F109" s="137">
        <f>SUM(F102:F108)</f>
        <v>550</v>
      </c>
      <c r="G109" s="137">
        <f t="shared" ref="G109:J109" si="19">SUM(G102:G108)</f>
        <v>17.799999999999997</v>
      </c>
      <c r="H109" s="137">
        <f t="shared" si="19"/>
        <v>20.5</v>
      </c>
      <c r="I109" s="137">
        <f t="shared" si="19"/>
        <v>30.400000000000002</v>
      </c>
      <c r="J109" s="137">
        <f t="shared" si="19"/>
        <v>370.9</v>
      </c>
      <c r="K109" s="138"/>
      <c r="L109" s="137">
        <f t="shared" ref="L109" si="20">SUM(L102:L108)</f>
        <v>0</v>
      </c>
    </row>
    <row r="110" spans="1:12" x14ac:dyDescent="0.3">
      <c r="A110" s="139">
        <f>A102</f>
        <v>2</v>
      </c>
      <c r="B110" s="140">
        <f>B102</f>
        <v>1</v>
      </c>
      <c r="C110" s="141" t="s">
        <v>25</v>
      </c>
      <c r="D110" s="131" t="s">
        <v>26</v>
      </c>
      <c r="E110" s="128"/>
      <c r="F110" s="129"/>
      <c r="G110" s="129"/>
      <c r="H110" s="129"/>
      <c r="I110" s="129"/>
      <c r="J110" s="129"/>
      <c r="K110" s="130"/>
      <c r="L110" s="129"/>
    </row>
    <row r="111" spans="1:12" x14ac:dyDescent="0.3">
      <c r="A111" s="125"/>
      <c r="B111" s="126"/>
      <c r="C111" s="127"/>
      <c r="D111" s="131" t="s">
        <v>27</v>
      </c>
      <c r="E111" s="128" t="s">
        <v>160</v>
      </c>
      <c r="F111" s="129">
        <v>200</v>
      </c>
      <c r="G111" s="129">
        <v>4.7</v>
      </c>
      <c r="H111" s="129">
        <v>6.1</v>
      </c>
      <c r="I111" s="129">
        <v>10.1</v>
      </c>
      <c r="J111" s="129">
        <v>114.22</v>
      </c>
      <c r="K111" s="130" t="s">
        <v>91</v>
      </c>
      <c r="L111" s="129"/>
    </row>
    <row r="112" spans="1:12" x14ac:dyDescent="0.3">
      <c r="A112" s="125"/>
      <c r="B112" s="126"/>
      <c r="C112" s="127"/>
      <c r="D112" s="131" t="s">
        <v>28</v>
      </c>
      <c r="E112" s="128" t="s">
        <v>161</v>
      </c>
      <c r="F112" s="129">
        <v>90</v>
      </c>
      <c r="G112" s="129">
        <v>12.5</v>
      </c>
      <c r="H112" s="129">
        <v>6.6</v>
      </c>
      <c r="I112" s="129">
        <v>5.6</v>
      </c>
      <c r="J112" s="129">
        <v>132.5</v>
      </c>
      <c r="K112" s="130" t="s">
        <v>92</v>
      </c>
      <c r="L112" s="129"/>
    </row>
    <row r="113" spans="1:12" x14ac:dyDescent="0.3">
      <c r="A113" s="125"/>
      <c r="B113" s="126"/>
      <c r="C113" s="127"/>
      <c r="D113" s="131" t="s">
        <v>29</v>
      </c>
      <c r="E113" s="128" t="s">
        <v>89</v>
      </c>
      <c r="F113" s="129">
        <v>200</v>
      </c>
      <c r="G113" s="129">
        <v>4.8</v>
      </c>
      <c r="H113" s="129">
        <v>7.2</v>
      </c>
      <c r="I113" s="129">
        <v>48.6</v>
      </c>
      <c r="J113" s="129">
        <v>278.3</v>
      </c>
      <c r="K113" s="130" t="s">
        <v>93</v>
      </c>
      <c r="L113" s="129"/>
    </row>
    <row r="114" spans="1:12" x14ac:dyDescent="0.3">
      <c r="A114" s="125"/>
      <c r="B114" s="126"/>
      <c r="C114" s="127"/>
      <c r="D114" s="131" t="s">
        <v>30</v>
      </c>
      <c r="E114" s="128" t="s">
        <v>48</v>
      </c>
      <c r="F114" s="129">
        <v>200</v>
      </c>
      <c r="G114" s="129">
        <v>0.1</v>
      </c>
      <c r="H114" s="129">
        <v>0.1</v>
      </c>
      <c r="I114" s="129">
        <v>14.8</v>
      </c>
      <c r="J114" s="129">
        <v>60.7</v>
      </c>
      <c r="K114" s="130" t="s">
        <v>49</v>
      </c>
      <c r="L114" s="129"/>
    </row>
    <row r="115" spans="1:12" x14ac:dyDescent="0.3">
      <c r="A115" s="125"/>
      <c r="B115" s="126"/>
      <c r="C115" s="127"/>
      <c r="D115" s="131" t="s">
        <v>31</v>
      </c>
      <c r="E115" s="128" t="s">
        <v>23</v>
      </c>
      <c r="F115" s="129">
        <v>60</v>
      </c>
      <c r="G115" s="129">
        <v>4</v>
      </c>
      <c r="H115" s="129">
        <v>0.7</v>
      </c>
      <c r="I115" s="129">
        <v>23.8</v>
      </c>
      <c r="J115" s="129">
        <v>117.4</v>
      </c>
      <c r="K115" s="130" t="s">
        <v>118</v>
      </c>
      <c r="L115" s="129"/>
    </row>
    <row r="116" spans="1:12" x14ac:dyDescent="0.3">
      <c r="A116" s="125"/>
      <c r="B116" s="126"/>
      <c r="C116" s="127"/>
      <c r="D116" s="131" t="s">
        <v>32</v>
      </c>
      <c r="E116" s="128"/>
      <c r="F116" s="129"/>
      <c r="G116" s="129"/>
      <c r="H116" s="129"/>
      <c r="I116" s="129"/>
      <c r="J116" s="129"/>
      <c r="K116" s="130"/>
      <c r="L116" s="129"/>
    </row>
    <row r="117" spans="1:12" x14ac:dyDescent="0.3">
      <c r="A117" s="125"/>
      <c r="B117" s="126"/>
      <c r="C117" s="127"/>
      <c r="D117" s="110"/>
      <c r="E117" s="128"/>
      <c r="F117" s="129"/>
      <c r="G117" s="129"/>
      <c r="H117" s="129"/>
      <c r="I117" s="129"/>
      <c r="J117" s="129"/>
      <c r="K117" s="130"/>
      <c r="L117" s="129"/>
    </row>
    <row r="118" spans="1:12" x14ac:dyDescent="0.3">
      <c r="A118" s="125"/>
      <c r="B118" s="126"/>
      <c r="C118" s="127"/>
      <c r="D118" s="110"/>
      <c r="E118" s="128"/>
      <c r="F118" s="129"/>
      <c r="G118" s="129"/>
      <c r="H118" s="129"/>
      <c r="I118" s="129"/>
      <c r="J118" s="129"/>
      <c r="K118" s="130"/>
      <c r="L118" s="129"/>
    </row>
    <row r="119" spans="1:12" x14ac:dyDescent="0.3">
      <c r="A119" s="132"/>
      <c r="B119" s="133"/>
      <c r="C119" s="134"/>
      <c r="D119" s="135" t="s">
        <v>33</v>
      </c>
      <c r="E119" s="136"/>
      <c r="F119" s="137">
        <f>SUM(F110:F118)</f>
        <v>750</v>
      </c>
      <c r="G119" s="137">
        <f t="shared" ref="G119:J119" si="21">SUM(G110:G118)</f>
        <v>26.1</v>
      </c>
      <c r="H119" s="137">
        <f t="shared" si="21"/>
        <v>20.7</v>
      </c>
      <c r="I119" s="137">
        <f t="shared" si="21"/>
        <v>102.89999999999999</v>
      </c>
      <c r="J119" s="137">
        <f t="shared" si="21"/>
        <v>703.12</v>
      </c>
      <c r="K119" s="138"/>
      <c r="L119" s="137">
        <f t="shared" ref="L119" si="22">SUM(L110:L118)</f>
        <v>0</v>
      </c>
    </row>
    <row r="120" spans="1:12" ht="16.2" thickBot="1" x14ac:dyDescent="0.35">
      <c r="A120" s="142">
        <f>A102</f>
        <v>2</v>
      </c>
      <c r="B120" s="143">
        <f>B102</f>
        <v>1</v>
      </c>
      <c r="C120" s="160" t="s">
        <v>4</v>
      </c>
      <c r="D120" s="161"/>
      <c r="E120" s="144"/>
      <c r="F120" s="99">
        <f>F109+F119</f>
        <v>1300</v>
      </c>
      <c r="G120" s="99">
        <f t="shared" ref="G120:L120" si="23">G109+G119</f>
        <v>43.9</v>
      </c>
      <c r="H120" s="99">
        <f t="shared" si="23"/>
        <v>41.2</v>
      </c>
      <c r="I120" s="99">
        <f t="shared" si="23"/>
        <v>133.29999999999998</v>
      </c>
      <c r="J120" s="99">
        <f t="shared" si="23"/>
        <v>1074.02</v>
      </c>
      <c r="K120" s="145"/>
      <c r="L120" s="145">
        <f t="shared" si="23"/>
        <v>0</v>
      </c>
    </row>
    <row r="121" spans="1:12" x14ac:dyDescent="0.3">
      <c r="A121" s="146">
        <v>2</v>
      </c>
      <c r="B121" s="126">
        <v>2</v>
      </c>
      <c r="C121" s="120" t="s">
        <v>20</v>
      </c>
      <c r="D121" s="121" t="s">
        <v>21</v>
      </c>
      <c r="E121" s="122" t="s">
        <v>162</v>
      </c>
      <c r="F121" s="123">
        <v>210</v>
      </c>
      <c r="G121" s="123">
        <v>8.8000000000000007</v>
      </c>
      <c r="H121" s="123">
        <v>12.8</v>
      </c>
      <c r="I121" s="123">
        <v>40.200000000000003</v>
      </c>
      <c r="J121" s="123">
        <v>311</v>
      </c>
      <c r="K121" s="124" t="s">
        <v>163</v>
      </c>
      <c r="L121" s="123"/>
    </row>
    <row r="122" spans="1:12" x14ac:dyDescent="0.3">
      <c r="A122" s="146"/>
      <c r="B122" s="126"/>
      <c r="C122" s="127"/>
      <c r="D122" s="110"/>
      <c r="E122" s="128"/>
      <c r="F122" s="129"/>
      <c r="G122" s="129"/>
      <c r="H122" s="129"/>
      <c r="I122" s="129"/>
      <c r="J122" s="129"/>
      <c r="K122" s="130"/>
      <c r="L122" s="129"/>
    </row>
    <row r="123" spans="1:12" x14ac:dyDescent="0.3">
      <c r="A123" s="146"/>
      <c r="B123" s="126"/>
      <c r="C123" s="127"/>
      <c r="D123" s="131" t="s">
        <v>22</v>
      </c>
      <c r="E123" s="128" t="s">
        <v>211</v>
      </c>
      <c r="F123" s="129">
        <v>200</v>
      </c>
      <c r="G123" s="129">
        <v>1.4</v>
      </c>
      <c r="H123" s="129">
        <v>0.2</v>
      </c>
      <c r="I123" s="129">
        <v>0</v>
      </c>
      <c r="J123" s="129">
        <v>1.4</v>
      </c>
      <c r="K123" s="130" t="s">
        <v>212</v>
      </c>
      <c r="L123" s="129"/>
    </row>
    <row r="124" spans="1:12" x14ac:dyDescent="0.3">
      <c r="A124" s="146"/>
      <c r="B124" s="126"/>
      <c r="C124" s="127"/>
      <c r="D124" s="131" t="s">
        <v>23</v>
      </c>
      <c r="E124" s="128" t="s">
        <v>23</v>
      </c>
      <c r="F124" s="129">
        <v>30</v>
      </c>
      <c r="G124" s="129">
        <v>2</v>
      </c>
      <c r="H124" s="129">
        <v>0.4</v>
      </c>
      <c r="I124" s="129">
        <v>11.9</v>
      </c>
      <c r="J124" s="129">
        <v>58.7</v>
      </c>
      <c r="K124" s="130" t="s">
        <v>118</v>
      </c>
      <c r="L124" s="129"/>
    </row>
    <row r="125" spans="1:12" x14ac:dyDescent="0.3">
      <c r="A125" s="146"/>
      <c r="B125" s="126"/>
      <c r="C125" s="127"/>
      <c r="D125" s="131" t="s">
        <v>24</v>
      </c>
      <c r="E125" s="128" t="s">
        <v>106</v>
      </c>
      <c r="F125" s="129">
        <v>130</v>
      </c>
      <c r="G125" s="129">
        <v>0.5</v>
      </c>
      <c r="H125" s="129">
        <v>0.5</v>
      </c>
      <c r="I125" s="129">
        <v>12.7</v>
      </c>
      <c r="J125" s="129">
        <v>57.7</v>
      </c>
      <c r="K125" s="130"/>
      <c r="L125" s="129"/>
    </row>
    <row r="126" spans="1:12" x14ac:dyDescent="0.3">
      <c r="A126" s="146"/>
      <c r="B126" s="126"/>
      <c r="C126" s="127"/>
      <c r="D126" s="110"/>
      <c r="E126" s="128"/>
      <c r="F126" s="129"/>
      <c r="G126" s="129"/>
      <c r="H126" s="129"/>
      <c r="I126" s="129"/>
      <c r="J126" s="129"/>
      <c r="K126" s="130"/>
      <c r="L126" s="129"/>
    </row>
    <row r="127" spans="1:12" x14ac:dyDescent="0.3">
      <c r="A127" s="146"/>
      <c r="B127" s="126"/>
      <c r="C127" s="127"/>
      <c r="D127" s="110"/>
      <c r="E127" s="128"/>
      <c r="F127" s="129"/>
      <c r="G127" s="129"/>
      <c r="H127" s="129"/>
      <c r="I127" s="129"/>
      <c r="J127" s="129"/>
      <c r="K127" s="130"/>
      <c r="L127" s="129"/>
    </row>
    <row r="128" spans="1:12" x14ac:dyDescent="0.3">
      <c r="A128" s="147"/>
      <c r="B128" s="133"/>
      <c r="C128" s="134"/>
      <c r="D128" s="135" t="s">
        <v>33</v>
      </c>
      <c r="E128" s="136"/>
      <c r="F128" s="137">
        <f>SUM(F121:F127)</f>
        <v>570</v>
      </c>
      <c r="G128" s="137">
        <f t="shared" ref="G128:J128" si="24">SUM(G121:G127)</f>
        <v>12.700000000000001</v>
      </c>
      <c r="H128" s="137">
        <f t="shared" si="24"/>
        <v>13.9</v>
      </c>
      <c r="I128" s="137">
        <f t="shared" si="24"/>
        <v>64.8</v>
      </c>
      <c r="J128" s="137">
        <f t="shared" si="24"/>
        <v>428.79999999999995</v>
      </c>
      <c r="K128" s="138"/>
      <c r="L128" s="137">
        <f t="shared" ref="L128" si="25">SUM(L121:L127)</f>
        <v>0</v>
      </c>
    </row>
    <row r="129" spans="1:12" x14ac:dyDescent="0.3">
      <c r="A129" s="140">
        <f>A121</f>
        <v>2</v>
      </c>
      <c r="B129" s="140">
        <f>B121</f>
        <v>2</v>
      </c>
      <c r="C129" s="141" t="s">
        <v>25</v>
      </c>
      <c r="D129" s="131" t="s">
        <v>26</v>
      </c>
      <c r="E129" s="128" t="s">
        <v>164</v>
      </c>
      <c r="F129" s="129">
        <v>80</v>
      </c>
      <c r="G129" s="129">
        <v>1</v>
      </c>
      <c r="H129" s="129">
        <v>7.1</v>
      </c>
      <c r="I129" s="129">
        <v>5.4</v>
      </c>
      <c r="J129" s="129">
        <v>89.5</v>
      </c>
      <c r="K129" s="130" t="s">
        <v>81</v>
      </c>
      <c r="L129" s="129"/>
    </row>
    <row r="130" spans="1:12" x14ac:dyDescent="0.3">
      <c r="A130" s="146"/>
      <c r="B130" s="126"/>
      <c r="C130" s="127"/>
      <c r="D130" s="131" t="s">
        <v>27</v>
      </c>
      <c r="E130" s="128" t="s">
        <v>165</v>
      </c>
      <c r="F130" s="129">
        <v>200</v>
      </c>
      <c r="G130" s="129">
        <v>8.64</v>
      </c>
      <c r="H130" s="129">
        <v>4.32</v>
      </c>
      <c r="I130" s="129">
        <v>13.92</v>
      </c>
      <c r="J130" s="129">
        <v>129</v>
      </c>
      <c r="K130" s="130" t="s">
        <v>82</v>
      </c>
      <c r="L130" s="129"/>
    </row>
    <row r="131" spans="1:12" x14ac:dyDescent="0.3">
      <c r="A131" s="146"/>
      <c r="B131" s="126"/>
      <c r="C131" s="127"/>
      <c r="D131" s="131" t="s">
        <v>28</v>
      </c>
      <c r="E131" s="128" t="s">
        <v>111</v>
      </c>
      <c r="F131" s="129">
        <v>90</v>
      </c>
      <c r="G131" s="129">
        <v>16.399999999999999</v>
      </c>
      <c r="H131" s="129">
        <v>16.3</v>
      </c>
      <c r="I131" s="129">
        <v>14.8</v>
      </c>
      <c r="J131" s="129">
        <v>271.7</v>
      </c>
      <c r="K131" s="130" t="s">
        <v>83</v>
      </c>
      <c r="L131" s="129"/>
    </row>
    <row r="132" spans="1:12" x14ac:dyDescent="0.3">
      <c r="A132" s="146"/>
      <c r="B132" s="126"/>
      <c r="C132" s="127"/>
      <c r="D132" s="131" t="s">
        <v>29</v>
      </c>
      <c r="E132" s="128" t="s">
        <v>79</v>
      </c>
      <c r="F132" s="129">
        <v>200</v>
      </c>
      <c r="G132" s="129">
        <v>7.1</v>
      </c>
      <c r="H132" s="129">
        <v>7.4</v>
      </c>
      <c r="I132" s="129">
        <v>43.7</v>
      </c>
      <c r="J132" s="129">
        <v>269.3</v>
      </c>
      <c r="K132" s="130" t="s">
        <v>84</v>
      </c>
      <c r="L132" s="129"/>
    </row>
    <row r="133" spans="1:12" x14ac:dyDescent="0.3">
      <c r="A133" s="146"/>
      <c r="B133" s="126"/>
      <c r="C133" s="127"/>
      <c r="D133" s="110" t="s">
        <v>166</v>
      </c>
      <c r="E133" s="128" t="s">
        <v>80</v>
      </c>
      <c r="F133" s="129">
        <v>50</v>
      </c>
      <c r="G133" s="129">
        <v>1.6</v>
      </c>
      <c r="H133" s="129">
        <v>1.4</v>
      </c>
      <c r="I133" s="129">
        <v>4.4000000000000004</v>
      </c>
      <c r="J133" s="129">
        <v>36.5</v>
      </c>
      <c r="K133" s="130" t="s">
        <v>85</v>
      </c>
      <c r="L133" s="129"/>
    </row>
    <row r="134" spans="1:12" x14ac:dyDescent="0.3">
      <c r="A134" s="146"/>
      <c r="B134" s="126"/>
      <c r="C134" s="127"/>
      <c r="D134" s="131" t="s">
        <v>30</v>
      </c>
      <c r="E134" s="128" t="s">
        <v>134</v>
      </c>
      <c r="F134" s="129">
        <v>200</v>
      </c>
      <c r="G134" s="129">
        <v>0.5</v>
      </c>
      <c r="H134" s="129">
        <v>0.2</v>
      </c>
      <c r="I134" s="129">
        <v>19.399999999999999</v>
      </c>
      <c r="J134" s="129">
        <v>81.3</v>
      </c>
      <c r="K134" s="130" t="s">
        <v>144</v>
      </c>
      <c r="L134" s="129"/>
    </row>
    <row r="135" spans="1:12" x14ac:dyDescent="0.3">
      <c r="A135" s="146"/>
      <c r="B135" s="126"/>
      <c r="C135" s="127"/>
      <c r="D135" s="131" t="s">
        <v>31</v>
      </c>
      <c r="E135" s="128" t="s">
        <v>23</v>
      </c>
      <c r="F135" s="129">
        <v>60</v>
      </c>
      <c r="G135" s="129">
        <v>4</v>
      </c>
      <c r="H135" s="129">
        <v>0.7</v>
      </c>
      <c r="I135" s="129">
        <v>23.8</v>
      </c>
      <c r="J135" s="129">
        <v>117.4</v>
      </c>
      <c r="K135" s="130" t="s">
        <v>118</v>
      </c>
      <c r="L135" s="129"/>
    </row>
    <row r="136" spans="1:12" x14ac:dyDescent="0.3">
      <c r="A136" s="146"/>
      <c r="B136" s="126"/>
      <c r="C136" s="127"/>
      <c r="D136" s="131" t="s">
        <v>32</v>
      </c>
      <c r="E136" s="128"/>
      <c r="F136" s="129"/>
      <c r="G136" s="129"/>
      <c r="H136" s="129"/>
      <c r="I136" s="129"/>
      <c r="J136" s="129"/>
      <c r="K136" s="130"/>
      <c r="L136" s="129"/>
    </row>
    <row r="137" spans="1:12" x14ac:dyDescent="0.3">
      <c r="A137" s="146"/>
      <c r="B137" s="126"/>
      <c r="C137" s="127"/>
      <c r="D137" s="110"/>
      <c r="E137" s="128"/>
      <c r="F137" s="129"/>
      <c r="G137" s="129"/>
      <c r="H137" s="129"/>
      <c r="I137" s="129"/>
      <c r="J137" s="129"/>
      <c r="K137" s="130"/>
      <c r="L137" s="129"/>
    </row>
    <row r="138" spans="1:12" x14ac:dyDescent="0.3">
      <c r="A138" s="146"/>
      <c r="B138" s="126"/>
      <c r="C138" s="127"/>
      <c r="D138" s="110"/>
      <c r="E138" s="128"/>
      <c r="F138" s="129"/>
      <c r="G138" s="129"/>
      <c r="H138" s="129"/>
      <c r="I138" s="129"/>
      <c r="J138" s="129"/>
      <c r="K138" s="130"/>
      <c r="L138" s="129"/>
    </row>
    <row r="139" spans="1:12" x14ac:dyDescent="0.3">
      <c r="A139" s="147"/>
      <c r="B139" s="133"/>
      <c r="C139" s="134"/>
      <c r="D139" s="135" t="s">
        <v>33</v>
      </c>
      <c r="E139" s="136"/>
      <c r="F139" s="137">
        <f>SUM(F129:F138)</f>
        <v>880</v>
      </c>
      <c r="G139" s="137">
        <f t="shared" ref="G139:J139" si="26">SUM(G129:G138)</f>
        <v>39.24</v>
      </c>
      <c r="H139" s="137">
        <f t="shared" si="26"/>
        <v>37.42</v>
      </c>
      <c r="I139" s="137">
        <f t="shared" si="26"/>
        <v>125.42</v>
      </c>
      <c r="J139" s="137">
        <f t="shared" si="26"/>
        <v>994.69999999999993</v>
      </c>
      <c r="K139" s="138"/>
      <c r="L139" s="137">
        <f t="shared" ref="L139" si="27">SUM(L129:L138)</f>
        <v>0</v>
      </c>
    </row>
    <row r="140" spans="1:12" ht="16.2" thickBot="1" x14ac:dyDescent="0.35">
      <c r="A140" s="148">
        <f>A121</f>
        <v>2</v>
      </c>
      <c r="B140" s="148">
        <f>B121</f>
        <v>2</v>
      </c>
      <c r="C140" s="160" t="s">
        <v>4</v>
      </c>
      <c r="D140" s="161"/>
      <c r="E140" s="144"/>
      <c r="F140" s="99">
        <f>F128+F139</f>
        <v>1450</v>
      </c>
      <c r="G140" s="99">
        <f t="shared" ref="G140:L140" si="28">G128+G139</f>
        <v>51.940000000000005</v>
      </c>
      <c r="H140" s="99">
        <f t="shared" si="28"/>
        <v>51.32</v>
      </c>
      <c r="I140" s="99">
        <f t="shared" si="28"/>
        <v>190.22</v>
      </c>
      <c r="J140" s="99">
        <f t="shared" si="28"/>
        <v>1423.5</v>
      </c>
      <c r="K140" s="145"/>
      <c r="L140" s="145">
        <f t="shared" si="28"/>
        <v>0</v>
      </c>
    </row>
    <row r="141" spans="1:12" x14ac:dyDescent="0.3">
      <c r="A141" s="118">
        <v>2</v>
      </c>
      <c r="B141" s="119">
        <v>3</v>
      </c>
      <c r="C141" s="120" t="s">
        <v>20</v>
      </c>
      <c r="D141" s="121" t="s">
        <v>21</v>
      </c>
      <c r="E141" s="122" t="s">
        <v>136</v>
      </c>
      <c r="F141" s="123">
        <v>200</v>
      </c>
      <c r="G141" s="123">
        <v>18.600000000000001</v>
      </c>
      <c r="H141" s="123">
        <v>15.9</v>
      </c>
      <c r="I141" s="123">
        <v>36.4</v>
      </c>
      <c r="J141" s="123">
        <v>363.2</v>
      </c>
      <c r="K141" s="124" t="s">
        <v>137</v>
      </c>
      <c r="L141" s="123"/>
    </row>
    <row r="142" spans="1:12" x14ac:dyDescent="0.3">
      <c r="A142" s="125"/>
      <c r="B142" s="126"/>
      <c r="C142" s="127"/>
      <c r="D142" s="110"/>
      <c r="E142" s="128"/>
      <c r="F142" s="129"/>
      <c r="G142" s="129"/>
      <c r="H142" s="129"/>
      <c r="I142" s="129"/>
      <c r="J142" s="129"/>
      <c r="K142" s="130"/>
      <c r="L142" s="129"/>
    </row>
    <row r="143" spans="1:12" x14ac:dyDescent="0.3">
      <c r="A143" s="125"/>
      <c r="B143" s="126"/>
      <c r="C143" s="127"/>
      <c r="D143" s="131" t="s">
        <v>22</v>
      </c>
      <c r="E143" s="128" t="s">
        <v>211</v>
      </c>
      <c r="F143" s="129">
        <v>200</v>
      </c>
      <c r="G143" s="129">
        <v>1.4</v>
      </c>
      <c r="H143" s="129">
        <v>0.2</v>
      </c>
      <c r="I143" s="129">
        <v>0</v>
      </c>
      <c r="J143" s="129">
        <v>1.4</v>
      </c>
      <c r="K143" s="130" t="s">
        <v>212</v>
      </c>
      <c r="L143" s="129"/>
    </row>
    <row r="144" spans="1:12" ht="15.75" customHeight="1" x14ac:dyDescent="0.3">
      <c r="A144" s="125"/>
      <c r="B144" s="126"/>
      <c r="C144" s="127"/>
      <c r="D144" s="131" t="s">
        <v>23</v>
      </c>
      <c r="E144" s="128" t="s">
        <v>23</v>
      </c>
      <c r="F144" s="129">
        <v>30</v>
      </c>
      <c r="G144" s="129">
        <v>2</v>
      </c>
      <c r="H144" s="129">
        <v>0.4</v>
      </c>
      <c r="I144" s="129">
        <v>11.9</v>
      </c>
      <c r="J144" s="129">
        <v>58.7</v>
      </c>
      <c r="K144" s="130" t="s">
        <v>141</v>
      </c>
      <c r="L144" s="129"/>
    </row>
    <row r="145" spans="1:12" x14ac:dyDescent="0.3">
      <c r="A145" s="125"/>
      <c r="B145" s="126"/>
      <c r="C145" s="127"/>
      <c r="D145" s="131" t="s">
        <v>24</v>
      </c>
      <c r="E145" s="128" t="s">
        <v>142</v>
      </c>
      <c r="F145" s="129">
        <v>70</v>
      </c>
      <c r="G145" s="129">
        <v>0.6</v>
      </c>
      <c r="H145" s="129">
        <v>0.1</v>
      </c>
      <c r="I145" s="129">
        <v>5.3</v>
      </c>
      <c r="J145" s="129">
        <v>24.5</v>
      </c>
      <c r="K145" s="130"/>
      <c r="L145" s="129"/>
    </row>
    <row r="146" spans="1:12" x14ac:dyDescent="0.3">
      <c r="A146" s="125"/>
      <c r="B146" s="126"/>
      <c r="C146" s="127"/>
      <c r="D146" s="110"/>
      <c r="E146" s="128"/>
      <c r="F146" s="129"/>
      <c r="G146" s="129"/>
      <c r="H146" s="129"/>
      <c r="I146" s="129"/>
      <c r="J146" s="129"/>
      <c r="K146" s="130"/>
      <c r="L146" s="129"/>
    </row>
    <row r="147" spans="1:12" x14ac:dyDescent="0.3">
      <c r="A147" s="125"/>
      <c r="B147" s="126"/>
      <c r="C147" s="127"/>
      <c r="D147" s="110"/>
      <c r="E147" s="128"/>
      <c r="F147" s="129"/>
      <c r="G147" s="129"/>
      <c r="H147" s="129"/>
      <c r="I147" s="129"/>
      <c r="J147" s="129"/>
      <c r="K147" s="130"/>
      <c r="L147" s="129"/>
    </row>
    <row r="148" spans="1:12" x14ac:dyDescent="0.3">
      <c r="A148" s="132"/>
      <c r="B148" s="133"/>
      <c r="C148" s="134"/>
      <c r="D148" s="135" t="s">
        <v>33</v>
      </c>
      <c r="E148" s="136"/>
      <c r="F148" s="137">
        <f>SUM(F141:F147)</f>
        <v>500</v>
      </c>
      <c r="G148" s="137">
        <f t="shared" ref="G148:J148" si="29">SUM(G141:G147)</f>
        <v>22.6</v>
      </c>
      <c r="H148" s="137">
        <f t="shared" si="29"/>
        <v>16.600000000000001</v>
      </c>
      <c r="I148" s="137">
        <f t="shared" si="29"/>
        <v>53.599999999999994</v>
      </c>
      <c r="J148" s="137">
        <f t="shared" si="29"/>
        <v>447.79999999999995</v>
      </c>
      <c r="K148" s="138"/>
      <c r="L148" s="137">
        <f t="shared" ref="L148" si="30">SUM(L141:L147)</f>
        <v>0</v>
      </c>
    </row>
    <row r="149" spans="1:12" x14ac:dyDescent="0.3">
      <c r="A149" s="139">
        <f>A141</f>
        <v>2</v>
      </c>
      <c r="B149" s="140">
        <f>B141</f>
        <v>3</v>
      </c>
      <c r="C149" s="141" t="s">
        <v>25</v>
      </c>
      <c r="D149" s="131"/>
      <c r="E149" s="128"/>
      <c r="F149" s="129"/>
      <c r="G149" s="129"/>
      <c r="H149" s="129"/>
      <c r="I149" s="129"/>
      <c r="J149" s="129"/>
      <c r="K149" s="130"/>
      <c r="L149" s="129"/>
    </row>
    <row r="150" spans="1:12" x14ac:dyDescent="0.3">
      <c r="A150" s="125"/>
      <c r="B150" s="126"/>
      <c r="C150" s="127"/>
      <c r="D150" s="131" t="s">
        <v>27</v>
      </c>
      <c r="E150" s="128" t="s">
        <v>68</v>
      </c>
      <c r="F150" s="129">
        <v>200</v>
      </c>
      <c r="G150" s="129">
        <v>6.7</v>
      </c>
      <c r="H150" s="129">
        <v>4.5999999999999996</v>
      </c>
      <c r="I150" s="129">
        <v>16.3</v>
      </c>
      <c r="J150" s="129">
        <v>133.1</v>
      </c>
      <c r="K150" s="130" t="s">
        <v>73</v>
      </c>
      <c r="L150" s="129"/>
    </row>
    <row r="151" spans="1:12" x14ac:dyDescent="0.3">
      <c r="A151" s="125"/>
      <c r="B151" s="126"/>
      <c r="C151" s="127"/>
      <c r="D151" s="131" t="s">
        <v>28</v>
      </c>
      <c r="E151" s="128" t="s">
        <v>69</v>
      </c>
      <c r="F151" s="129">
        <v>90</v>
      </c>
      <c r="G151" s="129">
        <v>17.600000000000001</v>
      </c>
      <c r="H151" s="129">
        <v>4</v>
      </c>
      <c r="I151" s="129">
        <v>12</v>
      </c>
      <c r="J151" s="129">
        <v>152.5</v>
      </c>
      <c r="K151" s="130" t="s">
        <v>143</v>
      </c>
      <c r="L151" s="129"/>
    </row>
    <row r="152" spans="1:12" x14ac:dyDescent="0.3">
      <c r="A152" s="125"/>
      <c r="B152" s="126"/>
      <c r="C152" s="127"/>
      <c r="D152" s="131" t="s">
        <v>29</v>
      </c>
      <c r="E152" s="128" t="s">
        <v>70</v>
      </c>
      <c r="F152" s="129">
        <v>200</v>
      </c>
      <c r="G152" s="129">
        <v>3.8</v>
      </c>
      <c r="H152" s="129">
        <v>10.1</v>
      </c>
      <c r="I152" s="129">
        <v>18.2</v>
      </c>
      <c r="J152" s="129">
        <v>178.9</v>
      </c>
      <c r="K152" s="130" t="s">
        <v>74</v>
      </c>
      <c r="L152" s="129"/>
    </row>
    <row r="153" spans="1:12" x14ac:dyDescent="0.3">
      <c r="A153" s="125"/>
      <c r="B153" s="126"/>
      <c r="C153" s="127"/>
      <c r="D153" s="131" t="s">
        <v>30</v>
      </c>
      <c r="E153" s="128" t="s">
        <v>134</v>
      </c>
      <c r="F153" s="129">
        <v>200</v>
      </c>
      <c r="G153" s="129">
        <v>0.5</v>
      </c>
      <c r="H153" s="129">
        <v>0.2</v>
      </c>
      <c r="I153" s="129">
        <v>19.399999999999999</v>
      </c>
      <c r="J153" s="129">
        <v>81.3</v>
      </c>
      <c r="K153" s="130" t="s">
        <v>144</v>
      </c>
      <c r="L153" s="129"/>
    </row>
    <row r="154" spans="1:12" x14ac:dyDescent="0.3">
      <c r="A154" s="125"/>
      <c r="B154" s="126"/>
      <c r="C154" s="127"/>
      <c r="D154" s="131" t="s">
        <v>31</v>
      </c>
      <c r="E154" s="128" t="s">
        <v>23</v>
      </c>
      <c r="F154" s="129">
        <v>60</v>
      </c>
      <c r="G154" s="129">
        <v>4</v>
      </c>
      <c r="H154" s="129">
        <v>0.7</v>
      </c>
      <c r="I154" s="129">
        <v>23.8</v>
      </c>
      <c r="J154" s="129">
        <v>117.4</v>
      </c>
      <c r="K154" s="130" t="s">
        <v>118</v>
      </c>
      <c r="L154" s="129"/>
    </row>
    <row r="155" spans="1:12" x14ac:dyDescent="0.3">
      <c r="A155" s="125"/>
      <c r="B155" s="126"/>
      <c r="C155" s="127"/>
      <c r="D155" s="131" t="s">
        <v>32</v>
      </c>
      <c r="E155" s="128"/>
      <c r="F155" s="129"/>
      <c r="G155" s="129"/>
      <c r="H155" s="129"/>
      <c r="I155" s="129"/>
      <c r="J155" s="129"/>
      <c r="K155" s="130"/>
      <c r="L155" s="129"/>
    </row>
    <row r="156" spans="1:12" x14ac:dyDescent="0.3">
      <c r="A156" s="125"/>
      <c r="B156" s="126"/>
      <c r="C156" s="127"/>
      <c r="D156" s="110" t="s">
        <v>141</v>
      </c>
      <c r="E156" s="128"/>
      <c r="F156" s="129"/>
      <c r="G156" s="129"/>
      <c r="H156" s="129"/>
      <c r="I156" s="129"/>
      <c r="J156" s="129"/>
      <c r="K156" s="130"/>
      <c r="L156" s="129"/>
    </row>
    <row r="157" spans="1:12" x14ac:dyDescent="0.3">
      <c r="A157" s="125"/>
      <c r="B157" s="126"/>
      <c r="C157" s="127"/>
      <c r="D157" s="110"/>
      <c r="E157" s="128"/>
      <c r="F157" s="129"/>
      <c r="G157" s="129"/>
      <c r="H157" s="129"/>
      <c r="I157" s="129"/>
      <c r="J157" s="129"/>
      <c r="K157" s="130"/>
      <c r="L157" s="129"/>
    </row>
    <row r="158" spans="1:12" x14ac:dyDescent="0.3">
      <c r="A158" s="132"/>
      <c r="B158" s="133"/>
      <c r="C158" s="134"/>
      <c r="D158" s="135" t="s">
        <v>33</v>
      </c>
      <c r="E158" s="136"/>
      <c r="F158" s="137">
        <f>SUM(F149:F157)</f>
        <v>750</v>
      </c>
      <c r="G158" s="137">
        <f t="shared" ref="G158:J158" si="31">SUM(G149:G157)</f>
        <v>32.6</v>
      </c>
      <c r="H158" s="137">
        <f t="shared" si="31"/>
        <v>19.599999999999998</v>
      </c>
      <c r="I158" s="137">
        <f t="shared" si="31"/>
        <v>89.7</v>
      </c>
      <c r="J158" s="137">
        <f t="shared" si="31"/>
        <v>663.19999999999993</v>
      </c>
      <c r="K158" s="138"/>
      <c r="L158" s="137">
        <f t="shared" ref="L158" si="32">SUM(L149:L157)</f>
        <v>0</v>
      </c>
    </row>
    <row r="159" spans="1:12" ht="16.2" thickBot="1" x14ac:dyDescent="0.35">
      <c r="A159" s="142">
        <f>A141</f>
        <v>2</v>
      </c>
      <c r="B159" s="143">
        <f>B141</f>
        <v>3</v>
      </c>
      <c r="C159" s="160" t="s">
        <v>4</v>
      </c>
      <c r="D159" s="161"/>
      <c r="E159" s="144"/>
      <c r="F159" s="99">
        <f>F148+F158</f>
        <v>1250</v>
      </c>
      <c r="G159" s="99">
        <f t="shared" ref="G159:L159" si="33">G148+G158</f>
        <v>55.2</v>
      </c>
      <c r="H159" s="99">
        <f t="shared" si="33"/>
        <v>36.200000000000003</v>
      </c>
      <c r="I159" s="99">
        <f t="shared" si="33"/>
        <v>143.30000000000001</v>
      </c>
      <c r="J159" s="99">
        <f t="shared" si="33"/>
        <v>1111</v>
      </c>
      <c r="K159" s="145"/>
      <c r="L159" s="145">
        <f t="shared" si="33"/>
        <v>0</v>
      </c>
    </row>
    <row r="160" spans="1:12" x14ac:dyDescent="0.3">
      <c r="A160" s="118">
        <v>2</v>
      </c>
      <c r="B160" s="119">
        <v>4</v>
      </c>
      <c r="C160" s="120" t="s">
        <v>20</v>
      </c>
      <c r="D160" s="121" t="s">
        <v>21</v>
      </c>
      <c r="E160" s="122" t="s">
        <v>167</v>
      </c>
      <c r="F160" s="123">
        <v>200</v>
      </c>
      <c r="G160" s="123">
        <v>5.5</v>
      </c>
      <c r="H160" s="123">
        <v>5.6</v>
      </c>
      <c r="I160" s="123">
        <v>17.7</v>
      </c>
      <c r="J160" s="123">
        <v>143.02000000000001</v>
      </c>
      <c r="K160" s="124" t="s">
        <v>168</v>
      </c>
      <c r="L160" s="123"/>
    </row>
    <row r="161" spans="1:12" x14ac:dyDescent="0.3">
      <c r="A161" s="125"/>
      <c r="B161" s="126"/>
      <c r="C161" s="127"/>
      <c r="D161" s="131" t="s">
        <v>26</v>
      </c>
      <c r="E161" s="128" t="s">
        <v>215</v>
      </c>
      <c r="F161" s="129">
        <v>80</v>
      </c>
      <c r="G161" s="129">
        <v>1.1000000000000001</v>
      </c>
      <c r="H161" s="129">
        <v>3.6</v>
      </c>
      <c r="I161" s="129">
        <v>6.1</v>
      </c>
      <c r="J161" s="129">
        <v>60.8</v>
      </c>
      <c r="K161" s="130" t="s">
        <v>216</v>
      </c>
      <c r="L161" s="129"/>
    </row>
    <row r="162" spans="1:12" x14ac:dyDescent="0.3">
      <c r="A162" s="125"/>
      <c r="B162" s="126"/>
      <c r="C162" s="127"/>
      <c r="D162" s="131" t="s">
        <v>22</v>
      </c>
      <c r="E162" s="128" t="s">
        <v>211</v>
      </c>
      <c r="F162" s="129">
        <v>200</v>
      </c>
      <c r="G162" s="129">
        <v>1.4</v>
      </c>
      <c r="H162" s="129">
        <v>0.2</v>
      </c>
      <c r="I162" s="129">
        <v>0</v>
      </c>
      <c r="J162" s="129">
        <v>1.4</v>
      </c>
      <c r="K162" s="130" t="s">
        <v>212</v>
      </c>
      <c r="L162" s="129"/>
    </row>
    <row r="163" spans="1:12" x14ac:dyDescent="0.3">
      <c r="A163" s="125"/>
      <c r="B163" s="126"/>
      <c r="C163" s="127"/>
      <c r="D163" s="131" t="s">
        <v>23</v>
      </c>
      <c r="E163" s="128" t="s">
        <v>23</v>
      </c>
      <c r="F163" s="129">
        <v>30</v>
      </c>
      <c r="G163" s="129">
        <v>2</v>
      </c>
      <c r="H163" s="129">
        <v>0.4</v>
      </c>
      <c r="I163" s="129">
        <v>11.9</v>
      </c>
      <c r="J163" s="129">
        <v>58.7</v>
      </c>
      <c r="K163" s="130" t="s">
        <v>118</v>
      </c>
      <c r="L163" s="129"/>
    </row>
    <row r="164" spans="1:12" x14ac:dyDescent="0.3">
      <c r="A164" s="125"/>
      <c r="B164" s="126"/>
      <c r="C164" s="127"/>
      <c r="D164" s="131" t="s">
        <v>24</v>
      </c>
      <c r="E164" s="128"/>
      <c r="F164" s="129"/>
      <c r="G164" s="129"/>
      <c r="H164" s="129"/>
      <c r="I164" s="129"/>
      <c r="J164" s="129"/>
      <c r="K164" s="130"/>
      <c r="L164" s="129"/>
    </row>
    <row r="165" spans="1:12" x14ac:dyDescent="0.3">
      <c r="A165" s="125"/>
      <c r="B165" s="126"/>
      <c r="C165" s="127"/>
      <c r="D165" s="110"/>
      <c r="E165" s="128"/>
      <c r="F165" s="129"/>
      <c r="G165" s="129"/>
      <c r="H165" s="129"/>
      <c r="I165" s="129"/>
      <c r="J165" s="129"/>
      <c r="K165" s="130"/>
      <c r="L165" s="129"/>
    </row>
    <row r="166" spans="1:12" x14ac:dyDescent="0.3">
      <c r="A166" s="125"/>
      <c r="B166" s="126"/>
      <c r="C166" s="127"/>
      <c r="D166" s="110"/>
      <c r="E166" s="128"/>
      <c r="F166" s="129"/>
      <c r="G166" s="129"/>
      <c r="H166" s="129"/>
      <c r="I166" s="129"/>
      <c r="J166" s="129"/>
      <c r="K166" s="130"/>
      <c r="L166" s="129"/>
    </row>
    <row r="167" spans="1:12" x14ac:dyDescent="0.3">
      <c r="A167" s="132"/>
      <c r="B167" s="133"/>
      <c r="C167" s="134"/>
      <c r="D167" s="135" t="s">
        <v>33</v>
      </c>
      <c r="E167" s="136"/>
      <c r="F167" s="137">
        <f>SUM(F160:F166)</f>
        <v>510</v>
      </c>
      <c r="G167" s="137">
        <f t="shared" ref="G167:J167" si="34">SUM(G160:G166)</f>
        <v>10</v>
      </c>
      <c r="H167" s="137">
        <f t="shared" si="34"/>
        <v>9.7999999999999989</v>
      </c>
      <c r="I167" s="137">
        <f t="shared" si="34"/>
        <v>35.699999999999996</v>
      </c>
      <c r="J167" s="137">
        <f t="shared" si="34"/>
        <v>263.92</v>
      </c>
      <c r="K167" s="138"/>
      <c r="L167" s="137">
        <f t="shared" ref="L167" si="35">SUM(L160:L166)</f>
        <v>0</v>
      </c>
    </row>
    <row r="168" spans="1:12" x14ac:dyDescent="0.3">
      <c r="A168" s="139">
        <f>A160</f>
        <v>2</v>
      </c>
      <c r="B168" s="140">
        <f>B160</f>
        <v>4</v>
      </c>
      <c r="C168" s="141" t="s">
        <v>25</v>
      </c>
      <c r="D168" s="131"/>
      <c r="E168" s="128"/>
      <c r="F168" s="129"/>
      <c r="G168" s="129"/>
      <c r="H168" s="129"/>
      <c r="I168" s="129"/>
      <c r="J168" s="129"/>
      <c r="K168" s="130"/>
      <c r="L168" s="129"/>
    </row>
    <row r="169" spans="1:12" x14ac:dyDescent="0.3">
      <c r="A169" s="125"/>
      <c r="B169" s="126"/>
      <c r="C169" s="127"/>
      <c r="D169" s="131" t="s">
        <v>27</v>
      </c>
      <c r="E169" s="128" t="s">
        <v>194</v>
      </c>
      <c r="F169" s="129">
        <v>200</v>
      </c>
      <c r="G169" s="129">
        <v>6.8</v>
      </c>
      <c r="H169" s="129">
        <v>4.5999999999999996</v>
      </c>
      <c r="I169" s="129">
        <v>14.4</v>
      </c>
      <c r="J169" s="129">
        <v>125.9</v>
      </c>
      <c r="K169" s="130" t="s">
        <v>195</v>
      </c>
      <c r="L169" s="129"/>
    </row>
    <row r="170" spans="1:12" x14ac:dyDescent="0.3">
      <c r="A170" s="125"/>
      <c r="B170" s="126"/>
      <c r="C170" s="127"/>
      <c r="D170" s="131" t="s">
        <v>28</v>
      </c>
      <c r="E170" s="128" t="s">
        <v>189</v>
      </c>
      <c r="F170" s="129">
        <v>80</v>
      </c>
      <c r="G170" s="129">
        <v>25.7</v>
      </c>
      <c r="H170" s="129">
        <v>2</v>
      </c>
      <c r="I170" s="129">
        <v>0.9</v>
      </c>
      <c r="J170" s="129">
        <v>123.8</v>
      </c>
      <c r="K170" s="130" t="s">
        <v>190</v>
      </c>
      <c r="L170" s="129"/>
    </row>
    <row r="171" spans="1:12" x14ac:dyDescent="0.3">
      <c r="A171" s="125"/>
      <c r="B171" s="126"/>
      <c r="C171" s="127"/>
      <c r="D171" s="131" t="s">
        <v>29</v>
      </c>
      <c r="E171" s="128" t="s">
        <v>95</v>
      </c>
      <c r="F171" s="129">
        <v>200</v>
      </c>
      <c r="G171" s="129">
        <v>4.0999999999999996</v>
      </c>
      <c r="H171" s="129">
        <v>8.1</v>
      </c>
      <c r="I171" s="129">
        <v>26.4</v>
      </c>
      <c r="J171" s="129">
        <v>194.4</v>
      </c>
      <c r="K171" s="130" t="s">
        <v>47</v>
      </c>
      <c r="L171" s="129"/>
    </row>
    <row r="172" spans="1:12" x14ac:dyDescent="0.3">
      <c r="A172" s="125"/>
      <c r="B172" s="126"/>
      <c r="C172" s="127"/>
      <c r="D172" s="110" t="s">
        <v>166</v>
      </c>
      <c r="E172" s="128" t="s">
        <v>80</v>
      </c>
      <c r="F172" s="129">
        <v>50</v>
      </c>
      <c r="G172" s="129">
        <v>1.6</v>
      </c>
      <c r="H172" s="129">
        <v>1.4</v>
      </c>
      <c r="I172" s="129">
        <v>4.4000000000000004</v>
      </c>
      <c r="J172" s="129">
        <v>36.5</v>
      </c>
      <c r="K172" s="130" t="s">
        <v>85</v>
      </c>
      <c r="L172" s="129"/>
    </row>
    <row r="173" spans="1:12" x14ac:dyDescent="0.3">
      <c r="A173" s="125"/>
      <c r="B173" s="126"/>
      <c r="C173" s="127"/>
      <c r="D173" s="131" t="s">
        <v>30</v>
      </c>
      <c r="E173" s="128" t="s">
        <v>178</v>
      </c>
      <c r="F173" s="129">
        <v>200</v>
      </c>
      <c r="G173" s="129">
        <v>1</v>
      </c>
      <c r="H173" s="129">
        <v>0.1</v>
      </c>
      <c r="I173" s="129">
        <v>15.7</v>
      </c>
      <c r="J173" s="129">
        <v>66.900000000000006</v>
      </c>
      <c r="K173" s="130" t="s">
        <v>135</v>
      </c>
      <c r="L173" s="129"/>
    </row>
    <row r="174" spans="1:12" x14ac:dyDescent="0.3">
      <c r="A174" s="125"/>
      <c r="B174" s="126"/>
      <c r="C174" s="127"/>
      <c r="D174" s="131" t="s">
        <v>31</v>
      </c>
      <c r="E174" s="128" t="s">
        <v>23</v>
      </c>
      <c r="F174" s="129">
        <v>60</v>
      </c>
      <c r="G174" s="129">
        <v>4</v>
      </c>
      <c r="H174" s="129">
        <v>0.7</v>
      </c>
      <c r="I174" s="129">
        <v>23.8</v>
      </c>
      <c r="J174" s="129">
        <v>117.4</v>
      </c>
      <c r="K174" s="130" t="s">
        <v>118</v>
      </c>
      <c r="L174" s="129"/>
    </row>
    <row r="175" spans="1:12" x14ac:dyDescent="0.3">
      <c r="A175" s="125"/>
      <c r="B175" s="126"/>
      <c r="C175" s="127"/>
      <c r="D175" s="131" t="s">
        <v>32</v>
      </c>
      <c r="E175" s="128"/>
      <c r="F175" s="129"/>
      <c r="G175" s="129"/>
      <c r="H175" s="129"/>
      <c r="I175" s="129"/>
      <c r="J175" s="129"/>
      <c r="K175" s="130"/>
      <c r="L175" s="129"/>
    </row>
    <row r="176" spans="1:12" x14ac:dyDescent="0.3">
      <c r="A176" s="125"/>
      <c r="B176" s="126"/>
      <c r="C176" s="127"/>
      <c r="D176" s="110"/>
      <c r="E176" s="128"/>
      <c r="F176" s="129"/>
      <c r="G176" s="129"/>
      <c r="H176" s="129"/>
      <c r="I176" s="129"/>
      <c r="J176" s="129"/>
      <c r="K176" s="130"/>
      <c r="L176" s="129"/>
    </row>
    <row r="177" spans="1:12" x14ac:dyDescent="0.3">
      <c r="A177" s="125"/>
      <c r="B177" s="126"/>
      <c r="C177" s="127"/>
      <c r="D177" s="110"/>
      <c r="E177" s="128"/>
      <c r="F177" s="129"/>
      <c r="G177" s="129"/>
      <c r="H177" s="129"/>
      <c r="I177" s="129"/>
      <c r="J177" s="129"/>
      <c r="K177" s="130"/>
      <c r="L177" s="129"/>
    </row>
    <row r="178" spans="1:12" x14ac:dyDescent="0.3">
      <c r="A178" s="132"/>
      <c r="B178" s="133"/>
      <c r="C178" s="134"/>
      <c r="D178" s="135" t="s">
        <v>33</v>
      </c>
      <c r="E178" s="136"/>
      <c r="F178" s="137">
        <f>SUM(F168:F177)</f>
        <v>790</v>
      </c>
      <c r="G178" s="137">
        <f t="shared" ref="G178:J178" si="36">SUM(G168:G177)</f>
        <v>43.2</v>
      </c>
      <c r="H178" s="137">
        <f t="shared" si="36"/>
        <v>16.899999999999999</v>
      </c>
      <c r="I178" s="137">
        <f t="shared" si="36"/>
        <v>85.6</v>
      </c>
      <c r="J178" s="137">
        <f t="shared" si="36"/>
        <v>664.9</v>
      </c>
      <c r="K178" s="138"/>
      <c r="L178" s="137">
        <f t="shared" ref="L178" si="37">SUM(L168:L177)</f>
        <v>0</v>
      </c>
    </row>
    <row r="179" spans="1:12" ht="16.2" thickBot="1" x14ac:dyDescent="0.35">
      <c r="A179" s="142">
        <f>A160</f>
        <v>2</v>
      </c>
      <c r="B179" s="143">
        <f>B160</f>
        <v>4</v>
      </c>
      <c r="C179" s="160" t="s">
        <v>4</v>
      </c>
      <c r="D179" s="161"/>
      <c r="E179" s="144"/>
      <c r="F179" s="99">
        <f>F167+F178</f>
        <v>1300</v>
      </c>
      <c r="G179" s="99">
        <f t="shared" ref="G179:L179" si="38">G167+G178</f>
        <v>53.2</v>
      </c>
      <c r="H179" s="99">
        <f t="shared" si="38"/>
        <v>26.699999999999996</v>
      </c>
      <c r="I179" s="99">
        <f t="shared" si="38"/>
        <v>121.29999999999998</v>
      </c>
      <c r="J179" s="99">
        <f t="shared" si="38"/>
        <v>928.81999999999994</v>
      </c>
      <c r="K179" s="145"/>
      <c r="L179" s="145">
        <f t="shared" si="38"/>
        <v>0</v>
      </c>
    </row>
    <row r="180" spans="1:12" x14ac:dyDescent="0.3">
      <c r="A180" s="118">
        <v>2</v>
      </c>
      <c r="B180" s="119">
        <v>5</v>
      </c>
      <c r="C180" s="120" t="s">
        <v>20</v>
      </c>
      <c r="D180" s="121" t="s">
        <v>21</v>
      </c>
      <c r="E180" s="122" t="s">
        <v>172</v>
      </c>
      <c r="F180" s="123">
        <v>200</v>
      </c>
      <c r="G180" s="123">
        <v>5.74</v>
      </c>
      <c r="H180" s="123">
        <v>5.86</v>
      </c>
      <c r="I180" s="123">
        <v>15.78</v>
      </c>
      <c r="J180" s="123">
        <v>138.72</v>
      </c>
      <c r="K180" s="124" t="s">
        <v>173</v>
      </c>
      <c r="L180" s="123"/>
    </row>
    <row r="181" spans="1:12" x14ac:dyDescent="0.3">
      <c r="A181" s="125"/>
      <c r="B181" s="126"/>
      <c r="C181" s="127"/>
      <c r="D181" s="110" t="s">
        <v>118</v>
      </c>
      <c r="E181" s="128" t="s">
        <v>218</v>
      </c>
      <c r="F181" s="129">
        <v>40</v>
      </c>
      <c r="G181" s="129">
        <v>4.8</v>
      </c>
      <c r="H181" s="129">
        <v>4</v>
      </c>
      <c r="I181" s="129">
        <v>0.3</v>
      </c>
      <c r="J181" s="129">
        <v>56.6</v>
      </c>
      <c r="K181" s="130" t="s">
        <v>219</v>
      </c>
      <c r="L181" s="129"/>
    </row>
    <row r="182" spans="1:12" x14ac:dyDescent="0.3">
      <c r="A182" s="125"/>
      <c r="B182" s="126"/>
      <c r="C182" s="127"/>
      <c r="D182" s="131" t="s">
        <v>22</v>
      </c>
      <c r="E182" s="128" t="s">
        <v>211</v>
      </c>
      <c r="F182" s="129">
        <v>200</v>
      </c>
      <c r="G182" s="129">
        <v>1.4</v>
      </c>
      <c r="H182" s="129">
        <v>0.2</v>
      </c>
      <c r="I182" s="129">
        <v>0</v>
      </c>
      <c r="J182" s="129">
        <v>1.4</v>
      </c>
      <c r="K182" s="130" t="s">
        <v>212</v>
      </c>
      <c r="L182" s="129"/>
    </row>
    <row r="183" spans="1:12" x14ac:dyDescent="0.3">
      <c r="A183" s="125"/>
      <c r="B183" s="126"/>
      <c r="C183" s="127"/>
      <c r="D183" s="131" t="s">
        <v>23</v>
      </c>
      <c r="E183" s="128" t="s">
        <v>23</v>
      </c>
      <c r="F183" s="129">
        <v>30</v>
      </c>
      <c r="G183" s="129">
        <v>2</v>
      </c>
      <c r="H183" s="129">
        <v>0.4</v>
      </c>
      <c r="I183" s="129">
        <v>11.9</v>
      </c>
      <c r="J183" s="129">
        <v>58.7</v>
      </c>
      <c r="K183" s="130" t="s">
        <v>141</v>
      </c>
      <c r="L183" s="129"/>
    </row>
    <row r="184" spans="1:12" x14ac:dyDescent="0.3">
      <c r="A184" s="125"/>
      <c r="B184" s="126"/>
      <c r="C184" s="127"/>
      <c r="D184" s="131" t="s">
        <v>24</v>
      </c>
      <c r="E184" s="128"/>
      <c r="F184" s="129"/>
      <c r="G184" s="129"/>
      <c r="H184" s="129"/>
      <c r="I184" s="129"/>
      <c r="J184" s="129"/>
      <c r="K184" s="130"/>
      <c r="L184" s="129"/>
    </row>
    <row r="185" spans="1:12" x14ac:dyDescent="0.3">
      <c r="A185" s="125"/>
      <c r="B185" s="126"/>
      <c r="C185" s="127"/>
      <c r="D185" s="110"/>
      <c r="E185" s="128"/>
      <c r="F185" s="129"/>
      <c r="G185" s="129"/>
      <c r="H185" s="129"/>
      <c r="I185" s="129"/>
      <c r="J185" s="129"/>
      <c r="K185" s="130"/>
      <c r="L185" s="129"/>
    </row>
    <row r="186" spans="1:12" x14ac:dyDescent="0.3">
      <c r="A186" s="125"/>
      <c r="B186" s="126"/>
      <c r="C186" s="127"/>
      <c r="D186" s="110"/>
      <c r="E186" s="128"/>
      <c r="F186" s="129"/>
      <c r="G186" s="129"/>
      <c r="H186" s="129"/>
      <c r="I186" s="129"/>
      <c r="J186" s="129"/>
      <c r="K186" s="130"/>
      <c r="L186" s="129"/>
    </row>
    <row r="187" spans="1:12" ht="15.75" customHeight="1" x14ac:dyDescent="0.3">
      <c r="A187" s="132"/>
      <c r="B187" s="133"/>
      <c r="C187" s="134"/>
      <c r="D187" s="135" t="s">
        <v>33</v>
      </c>
      <c r="E187" s="136"/>
      <c r="F187" s="137">
        <f>SUM(F180:F186)</f>
        <v>470</v>
      </c>
      <c r="G187" s="137">
        <f t="shared" ref="G187:J187" si="39">SUM(G180:G186)</f>
        <v>13.94</v>
      </c>
      <c r="H187" s="137">
        <f t="shared" si="39"/>
        <v>10.459999999999999</v>
      </c>
      <c r="I187" s="137">
        <f t="shared" si="39"/>
        <v>27.979999999999997</v>
      </c>
      <c r="J187" s="137">
        <f t="shared" si="39"/>
        <v>255.42000000000002</v>
      </c>
      <c r="K187" s="138"/>
      <c r="L187" s="137">
        <f t="shared" ref="L187" si="40">SUM(L180:L186)</f>
        <v>0</v>
      </c>
    </row>
    <row r="188" spans="1:12" x14ac:dyDescent="0.3">
      <c r="A188" s="139">
        <f>A180</f>
        <v>2</v>
      </c>
      <c r="B188" s="140">
        <f>B180</f>
        <v>5</v>
      </c>
      <c r="C188" s="141" t="s">
        <v>25</v>
      </c>
      <c r="D188" s="131" t="s">
        <v>26</v>
      </c>
      <c r="E188" s="128" t="s">
        <v>204</v>
      </c>
      <c r="F188" s="129">
        <v>80</v>
      </c>
      <c r="G188" s="129">
        <v>0.7</v>
      </c>
      <c r="H188" s="129">
        <v>4.0999999999999996</v>
      </c>
      <c r="I188" s="129">
        <v>2.5</v>
      </c>
      <c r="J188" s="129">
        <v>49.9</v>
      </c>
      <c r="K188" s="130" t="s">
        <v>205</v>
      </c>
      <c r="L188" s="129"/>
    </row>
    <row r="189" spans="1:12" x14ac:dyDescent="0.3">
      <c r="A189" s="125"/>
      <c r="B189" s="126"/>
      <c r="C189" s="127"/>
      <c r="D189" s="131" t="s">
        <v>27</v>
      </c>
      <c r="E189" s="128" t="s">
        <v>175</v>
      </c>
      <c r="F189" s="129">
        <v>200</v>
      </c>
      <c r="G189" s="129">
        <v>5.0999999999999996</v>
      </c>
      <c r="H189" s="129">
        <v>6.2</v>
      </c>
      <c r="I189" s="129">
        <v>10.7</v>
      </c>
      <c r="J189" s="129">
        <v>119.4</v>
      </c>
      <c r="K189" s="130" t="s">
        <v>176</v>
      </c>
      <c r="L189" s="129"/>
    </row>
    <row r="190" spans="1:12" x14ac:dyDescent="0.3">
      <c r="A190" s="125"/>
      <c r="B190" s="126"/>
      <c r="C190" s="127"/>
      <c r="D190" s="131" t="s">
        <v>28</v>
      </c>
      <c r="E190" s="128" t="s">
        <v>177</v>
      </c>
      <c r="F190" s="129">
        <v>200</v>
      </c>
      <c r="G190" s="129">
        <v>20.100000000000001</v>
      </c>
      <c r="H190" s="129">
        <v>19.3</v>
      </c>
      <c r="I190" s="129">
        <v>17.100000000000001</v>
      </c>
      <c r="J190" s="129">
        <v>323</v>
      </c>
      <c r="K190" s="130" t="s">
        <v>108</v>
      </c>
      <c r="L190" s="129"/>
    </row>
    <row r="191" spans="1:12" x14ac:dyDescent="0.3">
      <c r="A191" s="125"/>
      <c r="B191" s="126"/>
      <c r="C191" s="127"/>
      <c r="D191" s="131" t="s">
        <v>29</v>
      </c>
      <c r="E191" s="128"/>
      <c r="F191" s="129"/>
      <c r="G191" s="129"/>
      <c r="H191" s="129"/>
      <c r="I191" s="129"/>
      <c r="J191" s="129"/>
      <c r="K191" s="130"/>
      <c r="L191" s="129"/>
    </row>
    <row r="192" spans="1:12" x14ac:dyDescent="0.3">
      <c r="A192" s="125"/>
      <c r="B192" s="126"/>
      <c r="C192" s="127"/>
      <c r="D192" s="131" t="s">
        <v>30</v>
      </c>
      <c r="E192" s="128" t="s">
        <v>211</v>
      </c>
      <c r="F192" s="129">
        <v>200</v>
      </c>
      <c r="G192" s="129">
        <v>1.4</v>
      </c>
      <c r="H192" s="129">
        <v>0.2</v>
      </c>
      <c r="I192" s="129">
        <v>0</v>
      </c>
      <c r="J192" s="129">
        <v>1.4</v>
      </c>
      <c r="K192" s="130" t="s">
        <v>212</v>
      </c>
      <c r="L192" s="129"/>
    </row>
    <row r="193" spans="1:12" x14ac:dyDescent="0.3">
      <c r="A193" s="125"/>
      <c r="B193" s="126"/>
      <c r="C193" s="127"/>
      <c r="D193" s="131" t="s">
        <v>31</v>
      </c>
      <c r="E193" s="128" t="s">
        <v>23</v>
      </c>
      <c r="F193" s="129">
        <v>60</v>
      </c>
      <c r="G193" s="129">
        <v>4</v>
      </c>
      <c r="H193" s="129">
        <v>0.7</v>
      </c>
      <c r="I193" s="129">
        <v>23.8</v>
      </c>
      <c r="J193" s="129">
        <v>117.4</v>
      </c>
      <c r="K193" s="130" t="s">
        <v>118</v>
      </c>
      <c r="L193" s="129"/>
    </row>
    <row r="194" spans="1:12" x14ac:dyDescent="0.3">
      <c r="A194" s="125"/>
      <c r="B194" s="126"/>
      <c r="C194" s="127"/>
      <c r="D194" s="131" t="s">
        <v>32</v>
      </c>
      <c r="E194" s="128"/>
      <c r="F194" s="129"/>
      <c r="G194" s="129"/>
      <c r="H194" s="129"/>
      <c r="I194" s="129"/>
      <c r="J194" s="129"/>
      <c r="K194" s="130"/>
      <c r="L194" s="129"/>
    </row>
    <row r="195" spans="1:12" x14ac:dyDescent="0.3">
      <c r="A195" s="125"/>
      <c r="B195" s="126"/>
      <c r="C195" s="127"/>
      <c r="D195" s="110"/>
      <c r="E195" s="128"/>
      <c r="F195" s="129"/>
      <c r="G195" s="129"/>
      <c r="H195" s="129"/>
      <c r="I195" s="129"/>
      <c r="J195" s="129"/>
      <c r="K195" s="130"/>
      <c r="L195" s="129"/>
    </row>
    <row r="196" spans="1:12" x14ac:dyDescent="0.3">
      <c r="A196" s="125"/>
      <c r="B196" s="126"/>
      <c r="C196" s="127"/>
      <c r="D196" s="110"/>
      <c r="E196" s="128"/>
      <c r="F196" s="129"/>
      <c r="G196" s="129"/>
      <c r="H196" s="129"/>
      <c r="I196" s="129"/>
      <c r="J196" s="129"/>
      <c r="K196" s="130"/>
      <c r="L196" s="129"/>
    </row>
    <row r="197" spans="1:12" x14ac:dyDescent="0.3">
      <c r="A197" s="132"/>
      <c r="B197" s="133"/>
      <c r="C197" s="134"/>
      <c r="D197" s="135" t="s">
        <v>33</v>
      </c>
      <c r="E197" s="136"/>
      <c r="F197" s="137">
        <f>SUM(F188:F196)</f>
        <v>740</v>
      </c>
      <c r="G197" s="137">
        <f t="shared" ref="G197:J197" si="41">SUM(G188:G196)</f>
        <v>31.3</v>
      </c>
      <c r="H197" s="137">
        <f t="shared" si="41"/>
        <v>30.5</v>
      </c>
      <c r="I197" s="137">
        <f t="shared" si="41"/>
        <v>54.1</v>
      </c>
      <c r="J197" s="137">
        <f t="shared" si="41"/>
        <v>611.1</v>
      </c>
      <c r="K197" s="138"/>
      <c r="L197" s="137">
        <f t="shared" ref="L197" si="42">SUM(L188:L196)</f>
        <v>0</v>
      </c>
    </row>
    <row r="198" spans="1:12" ht="16.2" thickBot="1" x14ac:dyDescent="0.35">
      <c r="A198" s="142">
        <f>A180</f>
        <v>2</v>
      </c>
      <c r="B198" s="143">
        <f>B180</f>
        <v>5</v>
      </c>
      <c r="C198" s="160" t="s">
        <v>4</v>
      </c>
      <c r="D198" s="161"/>
      <c r="E198" s="144"/>
      <c r="F198" s="99">
        <f>F187+F197</f>
        <v>1210</v>
      </c>
      <c r="G198" s="99">
        <f t="shared" ref="G198:L198" si="43">G187+G197</f>
        <v>45.24</v>
      </c>
      <c r="H198" s="99">
        <f t="shared" si="43"/>
        <v>40.96</v>
      </c>
      <c r="I198" s="99">
        <f t="shared" si="43"/>
        <v>82.08</v>
      </c>
      <c r="J198" s="99">
        <f t="shared" si="43"/>
        <v>866.52</v>
      </c>
      <c r="K198" s="145"/>
      <c r="L198" s="145">
        <f t="shared" si="43"/>
        <v>0</v>
      </c>
    </row>
    <row r="199" spans="1:12" ht="16.8" thickBot="1" x14ac:dyDescent="0.4">
      <c r="A199" s="149"/>
      <c r="B199" s="150"/>
      <c r="C199" s="162" t="s">
        <v>5</v>
      </c>
      <c r="D199" s="162"/>
      <c r="E199" s="162"/>
      <c r="F199" s="152">
        <f>(F24+F43+F63+F82+F101+F120+F140+F159+F179+F198)/(IF(F24=0,0,1)+IF(F43=0,0,1)+IF(F63=0,0,1)+IF(F82=0,0,1)+IF(F101=0,0,1)+IF(F120=0,0,1)+IF(F140=0,0,1)+IF(F159=0,0,1)+IF(F179=0,0,1)+IF(F198=0,0,1))</f>
        <v>1309</v>
      </c>
      <c r="G199" s="152">
        <f t="shared" ref="G199:J199" si="44">(G24+G43+G63+G82+G101+G120+G140+G159+G179+G198)/(IF(G24=0,0,1)+IF(G43=0,0,1)+IF(G63=0,0,1)+IF(G82=0,0,1)+IF(G101=0,0,1)+IF(G120=0,0,1)+IF(G140=0,0,1)+IF(G159=0,0,1)+IF(G179=0,0,1)+IF(G198=0,0,1))</f>
        <v>48.911999999999992</v>
      </c>
      <c r="H199" s="152">
        <f t="shared" si="44"/>
        <v>40.096999999999994</v>
      </c>
      <c r="I199" s="152">
        <f t="shared" si="44"/>
        <v>133.214</v>
      </c>
      <c r="J199" s="152">
        <f t="shared" si="44"/>
        <v>1085.5</v>
      </c>
      <c r="K199" s="153"/>
      <c r="L199" s="153" t="e">
        <f t="shared" ref="L199" si="45">(L24+L43+L63+L82+L101+L120+L140+L159+L179+L198)/(IF(L24=0,0,1)+IF(L43=0,0,1)+IF(L63=0,0,1)+IF(L82=0,0,1)+IF(L101=0,0,1)+IF(L120=0,0,1)+IF(L140=0,0,1)+IF(L159=0,0,1)+IF(L179=0,0,1)+IF(L198=0,0,1))</f>
        <v>#DIV/0!</v>
      </c>
    </row>
  </sheetData>
  <mergeCells count="14">
    <mergeCell ref="C198:D198"/>
    <mergeCell ref="C199:E199"/>
    <mergeCell ref="C82:D82"/>
    <mergeCell ref="C101:D101"/>
    <mergeCell ref="C120:D120"/>
    <mergeCell ref="C140:D140"/>
    <mergeCell ref="C159:D159"/>
    <mergeCell ref="C179:D179"/>
    <mergeCell ref="C63:D63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opLeftCell="A172" workbookViewId="0">
      <selection activeCell="F200" sqref="E200:F200"/>
    </sheetView>
  </sheetViews>
  <sheetFormatPr defaultColWidth="9.109375" defaultRowHeight="15.6" x14ac:dyDescent="0.3"/>
  <cols>
    <col min="1" max="1" width="4.6640625" style="52" customWidth="1"/>
    <col min="2" max="2" width="5.33203125" style="52" customWidth="1"/>
    <col min="3" max="3" width="9.109375" style="51"/>
    <col min="4" max="4" width="11.5546875" style="51" customWidth="1"/>
    <col min="5" max="5" width="52.5546875" style="52" customWidth="1"/>
    <col min="6" max="6" width="12.5546875" style="52" customWidth="1"/>
    <col min="7" max="7" width="10" style="52" customWidth="1"/>
    <col min="8" max="8" width="7.5546875" style="52" customWidth="1"/>
    <col min="9" max="9" width="6.88671875" style="52" customWidth="1"/>
    <col min="10" max="10" width="8.109375" style="52" customWidth="1"/>
    <col min="11" max="11" width="10" style="52" customWidth="1"/>
    <col min="12" max="16384" width="9.109375" style="52"/>
  </cols>
  <sheetData>
    <row r="1" spans="1:12" x14ac:dyDescent="0.3">
      <c r="A1" s="51" t="s">
        <v>7</v>
      </c>
      <c r="C1" s="168" t="s">
        <v>197</v>
      </c>
      <c r="D1" s="168"/>
      <c r="E1" s="168"/>
      <c r="F1" s="53" t="s">
        <v>196</v>
      </c>
      <c r="G1" s="52" t="s">
        <v>198</v>
      </c>
      <c r="H1" s="169"/>
      <c r="I1" s="169"/>
      <c r="J1" s="169"/>
      <c r="K1" s="169"/>
    </row>
    <row r="2" spans="1:12" x14ac:dyDescent="0.3">
      <c r="A2" s="54" t="s">
        <v>202</v>
      </c>
      <c r="C2" s="52"/>
      <c r="G2" s="52" t="s">
        <v>18</v>
      </c>
      <c r="H2" s="169" t="s">
        <v>199</v>
      </c>
      <c r="I2" s="169"/>
      <c r="J2" s="169"/>
      <c r="K2" s="169"/>
    </row>
    <row r="3" spans="1:12" ht="17.25" customHeight="1" x14ac:dyDescent="0.3">
      <c r="A3" s="55" t="s">
        <v>8</v>
      </c>
      <c r="C3" s="52"/>
      <c r="D3" s="56"/>
      <c r="E3" s="57" t="s">
        <v>200</v>
      </c>
      <c r="G3" s="52" t="s">
        <v>19</v>
      </c>
      <c r="H3" s="58"/>
      <c r="I3" s="58"/>
      <c r="J3" s="59">
        <v>2024</v>
      </c>
      <c r="K3" s="60"/>
    </row>
    <row r="4" spans="1:12" ht="16.2" thickBot="1" x14ac:dyDescent="0.35">
      <c r="C4" s="52"/>
      <c r="D4" s="55"/>
      <c r="H4" s="61" t="s">
        <v>36</v>
      </c>
      <c r="I4" s="61" t="s">
        <v>37</v>
      </c>
      <c r="J4" s="61" t="s">
        <v>38</v>
      </c>
    </row>
    <row r="5" spans="1:12" ht="63" thickBot="1" x14ac:dyDescent="0.35">
      <c r="A5" s="62" t="s">
        <v>14</v>
      </c>
      <c r="B5" s="63" t="s">
        <v>15</v>
      </c>
      <c r="C5" s="102" t="s">
        <v>0</v>
      </c>
      <c r="D5" s="102" t="s">
        <v>13</v>
      </c>
      <c r="E5" s="102" t="s">
        <v>12</v>
      </c>
      <c r="F5" s="102" t="s">
        <v>34</v>
      </c>
      <c r="G5" s="102" t="s">
        <v>1</v>
      </c>
      <c r="H5" s="102" t="s">
        <v>2</v>
      </c>
      <c r="I5" s="102" t="s">
        <v>3</v>
      </c>
      <c r="J5" s="102" t="s">
        <v>10</v>
      </c>
      <c r="K5" s="65" t="s">
        <v>11</v>
      </c>
      <c r="L5" s="102" t="s">
        <v>35</v>
      </c>
    </row>
    <row r="6" spans="1:12" x14ac:dyDescent="0.3">
      <c r="A6" s="66">
        <v>1</v>
      </c>
      <c r="B6" s="67">
        <v>1</v>
      </c>
      <c r="C6" s="68" t="s">
        <v>20</v>
      </c>
      <c r="D6" s="69" t="s">
        <v>21</v>
      </c>
      <c r="E6" s="70" t="s">
        <v>127</v>
      </c>
      <c r="F6" s="71">
        <v>250</v>
      </c>
      <c r="G6" s="71">
        <v>10.4</v>
      </c>
      <c r="H6" s="71">
        <v>14.6</v>
      </c>
      <c r="I6" s="71">
        <v>46.9</v>
      </c>
      <c r="J6" s="71">
        <v>360</v>
      </c>
      <c r="K6" s="72" t="s">
        <v>128</v>
      </c>
      <c r="L6" s="71"/>
    </row>
    <row r="7" spans="1:12" x14ac:dyDescent="0.3">
      <c r="A7" s="73"/>
      <c r="B7" s="74"/>
      <c r="C7" s="75"/>
      <c r="D7" s="57" t="s">
        <v>26</v>
      </c>
      <c r="E7" s="128" t="s">
        <v>213</v>
      </c>
      <c r="F7" s="77">
        <v>100</v>
      </c>
      <c r="G7" s="77">
        <v>0.8</v>
      </c>
      <c r="H7" s="77">
        <v>0.1</v>
      </c>
      <c r="I7" s="77">
        <v>2.5</v>
      </c>
      <c r="J7" s="77">
        <v>14.1</v>
      </c>
      <c r="K7" s="78" t="s">
        <v>61</v>
      </c>
      <c r="L7" s="77"/>
    </row>
    <row r="8" spans="1:12" x14ac:dyDescent="0.3">
      <c r="A8" s="73"/>
      <c r="B8" s="74"/>
      <c r="C8" s="75"/>
      <c r="D8" s="79" t="s">
        <v>22</v>
      </c>
      <c r="E8" s="128" t="s">
        <v>211</v>
      </c>
      <c r="F8" s="129">
        <v>200</v>
      </c>
      <c r="G8" s="129">
        <v>1.4</v>
      </c>
      <c r="H8" s="129">
        <v>0.2</v>
      </c>
      <c r="I8" s="129">
        <v>0</v>
      </c>
      <c r="J8" s="129">
        <v>1.4</v>
      </c>
      <c r="K8" s="130" t="s">
        <v>212</v>
      </c>
      <c r="L8" s="77"/>
    </row>
    <row r="9" spans="1:12" x14ac:dyDescent="0.3">
      <c r="A9" s="73"/>
      <c r="B9" s="74"/>
      <c r="C9" s="75"/>
      <c r="D9" s="79" t="s">
        <v>23</v>
      </c>
      <c r="E9" s="76" t="s">
        <v>23</v>
      </c>
      <c r="F9" s="77">
        <v>30</v>
      </c>
      <c r="G9" s="77">
        <v>2</v>
      </c>
      <c r="H9" s="77">
        <v>0.4</v>
      </c>
      <c r="I9" s="77">
        <v>11.9</v>
      </c>
      <c r="J9" s="77">
        <v>58.7</v>
      </c>
      <c r="K9" s="78" t="s">
        <v>118</v>
      </c>
      <c r="L9" s="77"/>
    </row>
    <row r="10" spans="1:12" x14ac:dyDescent="0.3">
      <c r="A10" s="73"/>
      <c r="B10" s="74"/>
      <c r="C10" s="75"/>
      <c r="D10" s="79" t="s">
        <v>24</v>
      </c>
      <c r="E10" s="76" t="s">
        <v>123</v>
      </c>
      <c r="F10" s="77">
        <v>130</v>
      </c>
      <c r="G10" s="77">
        <v>0.5</v>
      </c>
      <c r="H10" s="77">
        <v>0.5</v>
      </c>
      <c r="I10" s="77">
        <v>12.7</v>
      </c>
      <c r="J10" s="77">
        <v>57.7</v>
      </c>
      <c r="K10" s="78" t="s">
        <v>24</v>
      </c>
      <c r="L10" s="77"/>
    </row>
    <row r="11" spans="1:12" x14ac:dyDescent="0.3">
      <c r="A11" s="73"/>
      <c r="B11" s="74"/>
      <c r="C11" s="75"/>
      <c r="D11" s="57"/>
      <c r="E11" s="76"/>
      <c r="F11" s="77"/>
      <c r="G11" s="77"/>
      <c r="H11" s="77"/>
      <c r="I11" s="77"/>
      <c r="J11" s="77"/>
      <c r="K11" s="78"/>
      <c r="L11" s="77"/>
    </row>
    <row r="12" spans="1:12" x14ac:dyDescent="0.3">
      <c r="A12" s="73"/>
      <c r="B12" s="74"/>
      <c r="C12" s="75"/>
      <c r="D12" s="57"/>
      <c r="E12" s="76"/>
      <c r="F12" s="77"/>
      <c r="G12" s="77"/>
      <c r="H12" s="77"/>
      <c r="I12" s="77"/>
      <c r="J12" s="77"/>
      <c r="K12" s="78"/>
      <c r="L12" s="77"/>
    </row>
    <row r="13" spans="1:12" x14ac:dyDescent="0.3">
      <c r="A13" s="80"/>
      <c r="B13" s="81"/>
      <c r="C13" s="82"/>
      <c r="D13" s="83" t="s">
        <v>33</v>
      </c>
      <c r="E13" s="84"/>
      <c r="F13" s="85">
        <f>SUM(F6:F12)</f>
        <v>710</v>
      </c>
      <c r="G13" s="85">
        <f t="shared" ref="G13:J13" si="0">SUM(G6:G12)</f>
        <v>15.100000000000001</v>
      </c>
      <c r="H13" s="85">
        <f t="shared" si="0"/>
        <v>15.799999999999999</v>
      </c>
      <c r="I13" s="85">
        <f t="shared" si="0"/>
        <v>74</v>
      </c>
      <c r="J13" s="85">
        <f t="shared" si="0"/>
        <v>491.9</v>
      </c>
      <c r="K13" s="86"/>
      <c r="L13" s="85">
        <f t="shared" ref="L13" si="1">SUM(L6:L12)</f>
        <v>0</v>
      </c>
    </row>
    <row r="14" spans="1:12" x14ac:dyDescent="0.3">
      <c r="A14" s="87">
        <f>A6</f>
        <v>1</v>
      </c>
      <c r="B14" s="88">
        <f>B6</f>
        <v>1</v>
      </c>
      <c r="C14" s="89" t="s">
        <v>25</v>
      </c>
      <c r="D14" s="79"/>
      <c r="E14" s="76"/>
      <c r="F14" s="77"/>
      <c r="G14" s="77"/>
      <c r="H14" s="77"/>
      <c r="I14" s="77"/>
      <c r="J14" s="77"/>
      <c r="K14" s="78"/>
      <c r="L14" s="77"/>
    </row>
    <row r="15" spans="1:12" x14ac:dyDescent="0.3">
      <c r="A15" s="73"/>
      <c r="B15" s="74"/>
      <c r="C15" s="75"/>
      <c r="D15" s="79" t="s">
        <v>27</v>
      </c>
      <c r="E15" s="76" t="s">
        <v>131</v>
      </c>
      <c r="F15" s="77">
        <v>250</v>
      </c>
      <c r="G15" s="77">
        <v>5.9</v>
      </c>
      <c r="H15" s="77">
        <v>7.8</v>
      </c>
      <c r="I15" s="77">
        <v>17</v>
      </c>
      <c r="J15" s="77">
        <v>161.69999999999999</v>
      </c>
      <c r="K15" s="78" t="s">
        <v>97</v>
      </c>
      <c r="L15" s="77"/>
    </row>
    <row r="16" spans="1:12" x14ac:dyDescent="0.3">
      <c r="A16" s="73"/>
      <c r="B16" s="74"/>
      <c r="C16" s="75"/>
      <c r="D16" s="79" t="s">
        <v>28</v>
      </c>
      <c r="E16" s="76" t="s">
        <v>132</v>
      </c>
      <c r="F16" s="77">
        <v>120</v>
      </c>
      <c r="G16" s="77">
        <v>20.399999999999999</v>
      </c>
      <c r="H16" s="77">
        <v>20.399999999999999</v>
      </c>
      <c r="I16" s="77">
        <v>4.7</v>
      </c>
      <c r="J16" s="77">
        <v>283.60000000000002</v>
      </c>
      <c r="K16" s="78" t="s">
        <v>45</v>
      </c>
      <c r="L16" s="77"/>
    </row>
    <row r="17" spans="1:12" x14ac:dyDescent="0.3">
      <c r="A17" s="73"/>
      <c r="B17" s="74"/>
      <c r="C17" s="75"/>
      <c r="D17" s="79" t="s">
        <v>29</v>
      </c>
      <c r="E17" s="76" t="s">
        <v>133</v>
      </c>
      <c r="F17" s="77">
        <v>200</v>
      </c>
      <c r="G17" s="77">
        <v>10.9</v>
      </c>
      <c r="H17" s="77">
        <v>9.3000000000000007</v>
      </c>
      <c r="I17" s="77">
        <v>47.9</v>
      </c>
      <c r="J17" s="77">
        <v>318.60000000000002</v>
      </c>
      <c r="K17" s="78" t="s">
        <v>103</v>
      </c>
      <c r="L17" s="77"/>
    </row>
    <row r="18" spans="1:12" x14ac:dyDescent="0.3">
      <c r="A18" s="73"/>
      <c r="B18" s="74"/>
      <c r="C18" s="75"/>
      <c r="D18" s="79" t="s">
        <v>30</v>
      </c>
      <c r="E18" s="76" t="s">
        <v>134</v>
      </c>
      <c r="F18" s="77">
        <v>200</v>
      </c>
      <c r="G18" s="77">
        <v>0.5</v>
      </c>
      <c r="H18" s="77">
        <v>0.2</v>
      </c>
      <c r="I18" s="77">
        <v>19.399999999999999</v>
      </c>
      <c r="J18" s="77">
        <v>81.3</v>
      </c>
      <c r="K18" s="78" t="s">
        <v>144</v>
      </c>
      <c r="L18" s="77"/>
    </row>
    <row r="19" spans="1:12" x14ac:dyDescent="0.3">
      <c r="A19" s="73"/>
      <c r="B19" s="74"/>
      <c r="C19" s="75"/>
      <c r="D19" s="79" t="s">
        <v>31</v>
      </c>
      <c r="E19" s="76" t="s">
        <v>56</v>
      </c>
      <c r="F19" s="77">
        <v>60</v>
      </c>
      <c r="G19" s="77">
        <v>4</v>
      </c>
      <c r="H19" s="77">
        <v>0.7</v>
      </c>
      <c r="I19" s="77">
        <v>23.8</v>
      </c>
      <c r="J19" s="77">
        <v>117.4</v>
      </c>
      <c r="K19" s="78" t="s">
        <v>118</v>
      </c>
      <c r="L19" s="77"/>
    </row>
    <row r="20" spans="1:12" x14ac:dyDescent="0.3">
      <c r="A20" s="73"/>
      <c r="B20" s="74"/>
      <c r="C20" s="75"/>
      <c r="D20" s="79" t="s">
        <v>32</v>
      </c>
      <c r="E20" s="76"/>
      <c r="F20" s="77"/>
      <c r="G20" s="77"/>
      <c r="H20" s="77"/>
      <c r="I20" s="77"/>
      <c r="J20" s="77"/>
      <c r="K20" s="78"/>
      <c r="L20" s="77"/>
    </row>
    <row r="21" spans="1:12" x14ac:dyDescent="0.3">
      <c r="A21" s="73"/>
      <c r="B21" s="74"/>
      <c r="C21" s="75"/>
      <c r="D21" s="110" t="s">
        <v>24</v>
      </c>
      <c r="E21" s="128" t="s">
        <v>203</v>
      </c>
      <c r="F21" s="129">
        <v>130</v>
      </c>
      <c r="G21" s="129">
        <v>0.52</v>
      </c>
      <c r="H21" s="129">
        <v>0.39</v>
      </c>
      <c r="I21" s="129">
        <v>14.7</v>
      </c>
      <c r="J21" s="129">
        <v>54.6</v>
      </c>
      <c r="K21" s="130" t="s">
        <v>24</v>
      </c>
      <c r="L21" s="77"/>
    </row>
    <row r="22" spans="1:12" x14ac:dyDescent="0.3">
      <c r="A22" s="73"/>
      <c r="B22" s="74"/>
      <c r="C22" s="75"/>
      <c r="D22" s="57"/>
      <c r="E22" s="76"/>
      <c r="F22" s="77"/>
      <c r="G22" s="77"/>
      <c r="H22" s="77"/>
      <c r="I22" s="77"/>
      <c r="J22" s="77"/>
      <c r="K22" s="78"/>
      <c r="L22" s="77"/>
    </row>
    <row r="23" spans="1:12" x14ac:dyDescent="0.3">
      <c r="A23" s="80"/>
      <c r="B23" s="81"/>
      <c r="C23" s="82"/>
      <c r="D23" s="83" t="s">
        <v>33</v>
      </c>
      <c r="E23" s="84"/>
      <c r="F23" s="85">
        <f>SUM(F14:F22)</f>
        <v>960</v>
      </c>
      <c r="G23" s="85">
        <f t="shared" ref="G23:J23" si="2">SUM(G14:G22)</f>
        <v>42.22</v>
      </c>
      <c r="H23" s="85">
        <f t="shared" si="2"/>
        <v>38.790000000000006</v>
      </c>
      <c r="I23" s="85">
        <f t="shared" si="2"/>
        <v>127.5</v>
      </c>
      <c r="J23" s="85">
        <f t="shared" si="2"/>
        <v>1017.2</v>
      </c>
      <c r="K23" s="86"/>
      <c r="L23" s="85">
        <f t="shared" ref="L23" si="3">SUM(L14:L22)</f>
        <v>0</v>
      </c>
    </row>
    <row r="24" spans="1:12" ht="16.2" thickBot="1" x14ac:dyDescent="0.35">
      <c r="A24" s="90">
        <f>A6</f>
        <v>1</v>
      </c>
      <c r="B24" s="91">
        <f>B6</f>
        <v>1</v>
      </c>
      <c r="C24" s="165" t="s">
        <v>4</v>
      </c>
      <c r="D24" s="166"/>
      <c r="E24" s="92"/>
      <c r="F24" s="93">
        <f>F13+F23</f>
        <v>1670</v>
      </c>
      <c r="G24" s="93">
        <f t="shared" ref="G24:J24" si="4">G13+G23</f>
        <v>57.32</v>
      </c>
      <c r="H24" s="93">
        <f t="shared" si="4"/>
        <v>54.59</v>
      </c>
      <c r="I24" s="93">
        <f t="shared" si="4"/>
        <v>201.5</v>
      </c>
      <c r="J24" s="93">
        <f t="shared" si="4"/>
        <v>1509.1</v>
      </c>
      <c r="K24" s="94"/>
      <c r="L24" s="94">
        <f t="shared" ref="L24" si="5">L13+L23</f>
        <v>0</v>
      </c>
    </row>
    <row r="25" spans="1:12" x14ac:dyDescent="0.3">
      <c r="A25" s="95">
        <v>1</v>
      </c>
      <c r="B25" s="74">
        <v>2</v>
      </c>
      <c r="C25" s="68" t="s">
        <v>20</v>
      </c>
      <c r="D25" s="69" t="s">
        <v>21</v>
      </c>
      <c r="E25" s="70" t="s">
        <v>145</v>
      </c>
      <c r="F25" s="71">
        <v>250</v>
      </c>
      <c r="G25" s="71">
        <v>6.2</v>
      </c>
      <c r="H25" s="71">
        <v>8.6999999999999993</v>
      </c>
      <c r="I25" s="71">
        <v>29.9</v>
      </c>
      <c r="J25" s="71">
        <v>222.5</v>
      </c>
      <c r="K25" s="72" t="s">
        <v>146</v>
      </c>
      <c r="L25" s="71"/>
    </row>
    <row r="26" spans="1:12" x14ac:dyDescent="0.3">
      <c r="A26" s="95"/>
      <c r="B26" s="74"/>
      <c r="C26" s="75"/>
      <c r="D26" s="57" t="s">
        <v>26</v>
      </c>
      <c r="E26" s="76" t="s">
        <v>215</v>
      </c>
      <c r="F26" s="77">
        <v>100</v>
      </c>
      <c r="G26" s="77">
        <v>1.3</v>
      </c>
      <c r="H26" s="77">
        <v>4.5</v>
      </c>
      <c r="I26" s="77">
        <v>7.6</v>
      </c>
      <c r="J26" s="77">
        <v>76.099999999999994</v>
      </c>
      <c r="K26" s="78" t="s">
        <v>216</v>
      </c>
      <c r="L26" s="77"/>
    </row>
    <row r="27" spans="1:12" x14ac:dyDescent="0.3">
      <c r="A27" s="95"/>
      <c r="B27" s="74"/>
      <c r="C27" s="75"/>
      <c r="D27" s="79" t="s">
        <v>22</v>
      </c>
      <c r="E27" s="76" t="s">
        <v>120</v>
      </c>
      <c r="F27" s="77">
        <v>200</v>
      </c>
      <c r="G27" s="77">
        <v>0.2</v>
      </c>
      <c r="H27" s="77">
        <v>0</v>
      </c>
      <c r="I27" s="77">
        <v>6.4</v>
      </c>
      <c r="J27" s="77">
        <v>26.8</v>
      </c>
      <c r="K27" s="78" t="s">
        <v>121</v>
      </c>
      <c r="L27" s="77"/>
    </row>
    <row r="28" spans="1:12" x14ac:dyDescent="0.3">
      <c r="A28" s="95"/>
      <c r="B28" s="74"/>
      <c r="C28" s="75"/>
      <c r="D28" s="79" t="s">
        <v>23</v>
      </c>
      <c r="E28" s="76" t="s">
        <v>23</v>
      </c>
      <c r="F28" s="77">
        <v>30</v>
      </c>
      <c r="G28" s="77">
        <v>2</v>
      </c>
      <c r="H28" s="77">
        <v>0.4</v>
      </c>
      <c r="I28" s="77">
        <v>11.9</v>
      </c>
      <c r="J28" s="77">
        <v>58.7</v>
      </c>
      <c r="K28" s="78" t="s">
        <v>118</v>
      </c>
      <c r="L28" s="77"/>
    </row>
    <row r="29" spans="1:12" x14ac:dyDescent="0.3">
      <c r="A29" s="95"/>
      <c r="B29" s="74"/>
      <c r="C29" s="75"/>
      <c r="D29" s="79" t="s">
        <v>24</v>
      </c>
      <c r="E29" s="76" t="s">
        <v>142</v>
      </c>
      <c r="F29" s="77">
        <v>70</v>
      </c>
      <c r="G29" s="77">
        <v>0.6</v>
      </c>
      <c r="H29" s="77">
        <v>0.1</v>
      </c>
      <c r="I29" s="77">
        <v>5.3</v>
      </c>
      <c r="J29" s="77">
        <v>24.5</v>
      </c>
      <c r="K29" s="78" t="s">
        <v>24</v>
      </c>
      <c r="L29" s="77"/>
    </row>
    <row r="30" spans="1:12" x14ac:dyDescent="0.3">
      <c r="A30" s="95"/>
      <c r="B30" s="74"/>
      <c r="C30" s="75"/>
      <c r="D30" s="57"/>
      <c r="E30" s="76" t="s">
        <v>193</v>
      </c>
      <c r="F30" s="77">
        <v>200</v>
      </c>
      <c r="G30" s="77">
        <v>5.4</v>
      </c>
      <c r="H30" s="77">
        <v>5</v>
      </c>
      <c r="I30" s="77">
        <v>21.6</v>
      </c>
      <c r="J30" s="77">
        <v>153</v>
      </c>
      <c r="K30" s="78" t="s">
        <v>118</v>
      </c>
      <c r="L30" s="77"/>
    </row>
    <row r="31" spans="1:12" x14ac:dyDescent="0.3">
      <c r="A31" s="95"/>
      <c r="B31" s="74"/>
      <c r="C31" s="75"/>
      <c r="D31" s="57"/>
      <c r="E31" s="76"/>
      <c r="F31" s="77"/>
      <c r="G31" s="77"/>
      <c r="H31" s="77"/>
      <c r="I31" s="77"/>
      <c r="J31" s="77"/>
      <c r="K31" s="78"/>
      <c r="L31" s="77"/>
    </row>
    <row r="32" spans="1:12" x14ac:dyDescent="0.3">
      <c r="A32" s="96"/>
      <c r="B32" s="81"/>
      <c r="C32" s="82"/>
      <c r="D32" s="83" t="s">
        <v>33</v>
      </c>
      <c r="E32" s="84"/>
      <c r="F32" s="85">
        <f>SUM(F25:F31)</f>
        <v>850</v>
      </c>
      <c r="G32" s="85">
        <f t="shared" ref="G32:L32" si="6">SUM(G25:G31)</f>
        <v>15.7</v>
      </c>
      <c r="H32" s="85">
        <f t="shared" si="6"/>
        <v>18.7</v>
      </c>
      <c r="I32" s="85">
        <f t="shared" si="6"/>
        <v>82.699999999999989</v>
      </c>
      <c r="J32" s="85">
        <f t="shared" si="6"/>
        <v>561.6</v>
      </c>
      <c r="K32" s="86"/>
      <c r="L32" s="85">
        <f t="shared" si="6"/>
        <v>0</v>
      </c>
    </row>
    <row r="33" spans="1:12" x14ac:dyDescent="0.3">
      <c r="A33" s="88">
        <f>A25</f>
        <v>1</v>
      </c>
      <c r="B33" s="88">
        <f>B25</f>
        <v>2</v>
      </c>
      <c r="C33" s="89" t="s">
        <v>25</v>
      </c>
      <c r="D33" s="79" t="s">
        <v>26</v>
      </c>
      <c r="E33" s="76" t="s">
        <v>164</v>
      </c>
      <c r="F33" s="77">
        <v>100</v>
      </c>
      <c r="G33" s="77">
        <v>1.2</v>
      </c>
      <c r="H33" s="77">
        <v>8.9</v>
      </c>
      <c r="I33" s="77">
        <v>6.7</v>
      </c>
      <c r="J33" s="77">
        <v>111.9</v>
      </c>
      <c r="K33" s="78" t="s">
        <v>81</v>
      </c>
      <c r="L33" s="77"/>
    </row>
    <row r="34" spans="1:12" x14ac:dyDescent="0.3">
      <c r="A34" s="95"/>
      <c r="B34" s="74"/>
      <c r="C34" s="75"/>
      <c r="D34" s="79" t="s">
        <v>27</v>
      </c>
      <c r="E34" s="76" t="s">
        <v>149</v>
      </c>
      <c r="F34" s="77">
        <v>250</v>
      </c>
      <c r="G34" s="77">
        <v>5.8</v>
      </c>
      <c r="H34" s="77">
        <v>7.6</v>
      </c>
      <c r="I34" s="77">
        <v>7.13</v>
      </c>
      <c r="J34" s="77">
        <v>120.68</v>
      </c>
      <c r="K34" s="78" t="s">
        <v>65</v>
      </c>
      <c r="L34" s="77"/>
    </row>
    <row r="35" spans="1:12" x14ac:dyDescent="0.3">
      <c r="A35" s="95"/>
      <c r="B35" s="74"/>
      <c r="C35" s="75"/>
      <c r="D35" s="79" t="s">
        <v>28</v>
      </c>
      <c r="E35" s="76" t="s">
        <v>152</v>
      </c>
      <c r="F35" s="77">
        <v>100</v>
      </c>
      <c r="G35" s="77">
        <v>14.1</v>
      </c>
      <c r="H35" s="77">
        <v>6.3</v>
      </c>
      <c r="I35" s="77">
        <v>4.4000000000000004</v>
      </c>
      <c r="J35" s="77">
        <v>131.1</v>
      </c>
      <c r="K35" s="78" t="s">
        <v>153</v>
      </c>
      <c r="L35" s="77"/>
    </row>
    <row r="36" spans="1:12" x14ac:dyDescent="0.3">
      <c r="A36" s="95"/>
      <c r="B36" s="74"/>
      <c r="C36" s="75"/>
      <c r="D36" s="79" t="s">
        <v>29</v>
      </c>
      <c r="E36" s="76" t="s">
        <v>150</v>
      </c>
      <c r="F36" s="77">
        <v>200</v>
      </c>
      <c r="G36" s="77">
        <v>5.9</v>
      </c>
      <c r="H36" s="77">
        <v>7.9</v>
      </c>
      <c r="I36" s="77">
        <v>40.6</v>
      </c>
      <c r="J36" s="77">
        <v>257.2</v>
      </c>
      <c r="K36" s="78" t="s">
        <v>151</v>
      </c>
      <c r="L36" s="77"/>
    </row>
    <row r="37" spans="1:12" x14ac:dyDescent="0.3">
      <c r="A37" s="95"/>
      <c r="B37" s="74"/>
      <c r="C37" s="75"/>
      <c r="D37" s="79" t="s">
        <v>30</v>
      </c>
      <c r="E37" s="76" t="s">
        <v>154</v>
      </c>
      <c r="F37" s="77">
        <v>200</v>
      </c>
      <c r="G37" s="77">
        <v>1.6</v>
      </c>
      <c r="H37" s="77">
        <v>1.4</v>
      </c>
      <c r="I37" s="77">
        <v>8.6</v>
      </c>
      <c r="J37" s="77">
        <v>53.5</v>
      </c>
      <c r="K37" s="78" t="s">
        <v>140</v>
      </c>
      <c r="L37" s="77"/>
    </row>
    <row r="38" spans="1:12" x14ac:dyDescent="0.3">
      <c r="A38" s="95"/>
      <c r="B38" s="74"/>
      <c r="C38" s="75"/>
      <c r="D38" s="79" t="s">
        <v>31</v>
      </c>
      <c r="E38" s="76" t="s">
        <v>56</v>
      </c>
      <c r="F38" s="77">
        <v>60</v>
      </c>
      <c r="G38" s="77">
        <v>4</v>
      </c>
      <c r="H38" s="77">
        <v>0.7</v>
      </c>
      <c r="I38" s="77">
        <v>23.8</v>
      </c>
      <c r="J38" s="77">
        <v>117.7</v>
      </c>
      <c r="K38" s="78" t="s">
        <v>118</v>
      </c>
      <c r="L38" s="77"/>
    </row>
    <row r="39" spans="1:12" x14ac:dyDescent="0.3">
      <c r="A39" s="95"/>
      <c r="B39" s="74"/>
      <c r="C39" s="75"/>
      <c r="D39" s="79"/>
      <c r="E39" s="76"/>
      <c r="F39" s="77"/>
      <c r="G39" s="77"/>
      <c r="H39" s="77"/>
      <c r="I39" s="77"/>
      <c r="J39" s="77"/>
      <c r="K39" s="78"/>
      <c r="L39" s="77"/>
    </row>
    <row r="40" spans="1:12" x14ac:dyDescent="0.3">
      <c r="A40" s="95"/>
      <c r="B40" s="74"/>
      <c r="C40" s="75"/>
      <c r="D40" s="57"/>
      <c r="E40" s="76"/>
      <c r="F40" s="77"/>
      <c r="G40" s="77"/>
      <c r="H40" s="77"/>
      <c r="I40" s="77"/>
      <c r="J40" s="77"/>
      <c r="K40" s="78"/>
      <c r="L40" s="77"/>
    </row>
    <row r="41" spans="1:12" x14ac:dyDescent="0.3">
      <c r="A41" s="95"/>
      <c r="B41" s="74"/>
      <c r="C41" s="75"/>
      <c r="D41" s="57"/>
      <c r="E41" s="76"/>
      <c r="F41" s="77"/>
      <c r="G41" s="77"/>
      <c r="H41" s="77"/>
      <c r="I41" s="77"/>
      <c r="J41" s="77"/>
      <c r="K41" s="78"/>
      <c r="L41" s="77"/>
    </row>
    <row r="42" spans="1:12" x14ac:dyDescent="0.3">
      <c r="A42" s="96"/>
      <c r="B42" s="81"/>
      <c r="C42" s="82"/>
      <c r="D42" s="83" t="s">
        <v>33</v>
      </c>
      <c r="E42" s="84"/>
      <c r="F42" s="85">
        <f>SUM(F33:F41)</f>
        <v>910</v>
      </c>
      <c r="G42" s="85">
        <f t="shared" ref="G42:L42" si="7">SUM(G33:G41)</f>
        <v>32.6</v>
      </c>
      <c r="H42" s="85">
        <f t="shared" si="7"/>
        <v>32.800000000000004</v>
      </c>
      <c r="I42" s="85">
        <f t="shared" si="7"/>
        <v>91.22999999999999</v>
      </c>
      <c r="J42" s="85">
        <f t="shared" si="7"/>
        <v>792.08</v>
      </c>
      <c r="K42" s="86"/>
      <c r="L42" s="85">
        <f t="shared" si="7"/>
        <v>0</v>
      </c>
    </row>
    <row r="43" spans="1:12" ht="15.75" customHeight="1" thickBot="1" x14ac:dyDescent="0.35">
      <c r="A43" s="97">
        <f>A25</f>
        <v>1</v>
      </c>
      <c r="B43" s="97">
        <f>B25</f>
        <v>2</v>
      </c>
      <c r="C43" s="165" t="s">
        <v>4</v>
      </c>
      <c r="D43" s="166"/>
      <c r="E43" s="92"/>
      <c r="F43" s="93">
        <f>F32+F42</f>
        <v>1760</v>
      </c>
      <c r="G43" s="93">
        <f t="shared" ref="G43:L43" si="8">G32+G42</f>
        <v>48.3</v>
      </c>
      <c r="H43" s="93">
        <f t="shared" si="8"/>
        <v>51.5</v>
      </c>
      <c r="I43" s="93">
        <f t="shared" si="8"/>
        <v>173.92999999999998</v>
      </c>
      <c r="J43" s="93">
        <f t="shared" si="8"/>
        <v>1353.68</v>
      </c>
      <c r="K43" s="94"/>
      <c r="L43" s="94">
        <f t="shared" si="8"/>
        <v>0</v>
      </c>
    </row>
    <row r="44" spans="1:12" x14ac:dyDescent="0.3">
      <c r="A44" s="66">
        <v>1</v>
      </c>
      <c r="B44" s="67">
        <v>3</v>
      </c>
      <c r="C44" s="68" t="s">
        <v>20</v>
      </c>
      <c r="D44" s="69" t="s">
        <v>21</v>
      </c>
      <c r="E44" s="70" t="s">
        <v>179</v>
      </c>
      <c r="F44" s="71">
        <v>260</v>
      </c>
      <c r="G44" s="71">
        <v>10.5</v>
      </c>
      <c r="H44" s="71">
        <v>14.5</v>
      </c>
      <c r="I44" s="71">
        <v>53.8</v>
      </c>
      <c r="J44" s="71">
        <v>387.7</v>
      </c>
      <c r="K44" s="72" t="s">
        <v>180</v>
      </c>
      <c r="L44" s="71"/>
    </row>
    <row r="45" spans="1:12" x14ac:dyDescent="0.3">
      <c r="A45" s="73"/>
      <c r="B45" s="74"/>
      <c r="C45" s="75"/>
      <c r="D45" s="57" t="s">
        <v>26</v>
      </c>
      <c r="E45" s="128" t="s">
        <v>213</v>
      </c>
      <c r="F45" s="77">
        <v>100</v>
      </c>
      <c r="G45" s="77">
        <v>0.8</v>
      </c>
      <c r="H45" s="77">
        <v>0.1</v>
      </c>
      <c r="I45" s="77">
        <v>2.5</v>
      </c>
      <c r="J45" s="77">
        <v>14.1</v>
      </c>
      <c r="K45" s="78" t="s">
        <v>61</v>
      </c>
      <c r="L45" s="77"/>
    </row>
    <row r="46" spans="1:12" x14ac:dyDescent="0.3">
      <c r="A46" s="73"/>
      <c r="B46" s="74"/>
      <c r="C46" s="75"/>
      <c r="D46" s="79" t="s">
        <v>22</v>
      </c>
      <c r="E46" s="128" t="s">
        <v>211</v>
      </c>
      <c r="F46" s="129">
        <v>200</v>
      </c>
      <c r="G46" s="129">
        <v>1.4</v>
      </c>
      <c r="H46" s="129">
        <v>0.2</v>
      </c>
      <c r="I46" s="129">
        <v>0</v>
      </c>
      <c r="J46" s="129">
        <v>1.4</v>
      </c>
      <c r="K46" s="130" t="s">
        <v>212</v>
      </c>
      <c r="L46" s="77"/>
    </row>
    <row r="47" spans="1:12" x14ac:dyDescent="0.3">
      <c r="A47" s="73"/>
      <c r="B47" s="74"/>
      <c r="C47" s="75"/>
      <c r="D47" s="79" t="s">
        <v>23</v>
      </c>
      <c r="E47" s="76" t="s">
        <v>122</v>
      </c>
      <c r="F47" s="77">
        <v>30</v>
      </c>
      <c r="G47" s="77">
        <v>2</v>
      </c>
      <c r="H47" s="77">
        <v>0.4</v>
      </c>
      <c r="I47" s="77">
        <v>11.9</v>
      </c>
      <c r="J47" s="77">
        <v>58.7</v>
      </c>
      <c r="K47" s="78" t="s">
        <v>118</v>
      </c>
      <c r="L47" s="77"/>
    </row>
    <row r="48" spans="1:12" x14ac:dyDescent="0.3">
      <c r="A48" s="73"/>
      <c r="B48" s="74"/>
      <c r="C48" s="75"/>
      <c r="D48" s="79" t="s">
        <v>24</v>
      </c>
      <c r="E48" s="76"/>
      <c r="F48" s="77"/>
      <c r="G48" s="77"/>
      <c r="H48" s="77"/>
      <c r="I48" s="77"/>
      <c r="J48" s="77"/>
      <c r="K48" s="78"/>
      <c r="L48" s="77"/>
    </row>
    <row r="49" spans="1:12" x14ac:dyDescent="0.3">
      <c r="A49" s="73"/>
      <c r="B49" s="74"/>
      <c r="C49" s="75"/>
      <c r="D49" s="110" t="s">
        <v>118</v>
      </c>
      <c r="E49" s="128" t="s">
        <v>218</v>
      </c>
      <c r="F49" s="129">
        <v>40</v>
      </c>
      <c r="G49" s="129">
        <v>4.8</v>
      </c>
      <c r="H49" s="129">
        <v>4</v>
      </c>
      <c r="I49" s="129">
        <v>0.3</v>
      </c>
      <c r="J49" s="129">
        <v>56.6</v>
      </c>
      <c r="K49" s="130" t="s">
        <v>219</v>
      </c>
      <c r="L49" s="77"/>
    </row>
    <row r="50" spans="1:12" x14ac:dyDescent="0.3">
      <c r="A50" s="73"/>
      <c r="B50" s="74"/>
      <c r="C50" s="75"/>
      <c r="D50" s="57"/>
      <c r="E50" s="76"/>
      <c r="F50" s="77"/>
      <c r="G50" s="77"/>
      <c r="H50" s="77"/>
      <c r="I50" s="77"/>
      <c r="J50" s="77"/>
      <c r="K50" s="78"/>
      <c r="L50" s="77"/>
    </row>
    <row r="51" spans="1:12" x14ac:dyDescent="0.3">
      <c r="A51" s="80"/>
      <c r="B51" s="81"/>
      <c r="C51" s="82"/>
      <c r="D51" s="83" t="s">
        <v>33</v>
      </c>
      <c r="E51" s="84"/>
      <c r="F51" s="98">
        <f>SUM(F44:F50)</f>
        <v>630</v>
      </c>
      <c r="G51" s="98">
        <f t="shared" ref="G51:L51" si="9">SUM(G44:G50)</f>
        <v>19.5</v>
      </c>
      <c r="H51" s="98">
        <f t="shared" si="9"/>
        <v>19.2</v>
      </c>
      <c r="I51" s="98">
        <f t="shared" si="9"/>
        <v>68.5</v>
      </c>
      <c r="J51" s="98">
        <f t="shared" si="9"/>
        <v>518.5</v>
      </c>
      <c r="K51" s="98">
        <f t="shared" si="9"/>
        <v>0</v>
      </c>
      <c r="L51" s="85">
        <f t="shared" si="9"/>
        <v>0</v>
      </c>
    </row>
    <row r="52" spans="1:12" x14ac:dyDescent="0.3">
      <c r="A52" s="87">
        <f>A44</f>
        <v>1</v>
      </c>
      <c r="B52" s="88">
        <f>B44</f>
        <v>3</v>
      </c>
      <c r="C52" s="89" t="s">
        <v>25</v>
      </c>
      <c r="D52" s="79"/>
      <c r="E52" s="76"/>
      <c r="F52" s="77"/>
      <c r="G52" s="77"/>
      <c r="H52" s="77"/>
      <c r="I52" s="77"/>
      <c r="J52" s="77"/>
      <c r="K52" s="78"/>
      <c r="L52" s="77"/>
    </row>
    <row r="53" spans="1:12" x14ac:dyDescent="0.3">
      <c r="A53" s="73"/>
      <c r="B53" s="74"/>
      <c r="C53" s="75"/>
      <c r="D53" s="79" t="s">
        <v>27</v>
      </c>
      <c r="E53" s="76" t="s">
        <v>181</v>
      </c>
      <c r="F53" s="77">
        <v>250</v>
      </c>
      <c r="G53" s="77">
        <v>5.8</v>
      </c>
      <c r="H53" s="77">
        <v>4.0999999999999996</v>
      </c>
      <c r="I53" s="77">
        <v>14.3</v>
      </c>
      <c r="J53" s="77">
        <v>117.6</v>
      </c>
      <c r="K53" s="78" t="s">
        <v>53</v>
      </c>
      <c r="L53" s="77"/>
    </row>
    <row r="54" spans="1:12" x14ac:dyDescent="0.3">
      <c r="A54" s="73"/>
      <c r="B54" s="74"/>
      <c r="C54" s="75"/>
      <c r="D54" s="79" t="s">
        <v>28</v>
      </c>
      <c r="E54" s="76" t="s">
        <v>182</v>
      </c>
      <c r="F54" s="77">
        <v>90</v>
      </c>
      <c r="G54" s="77">
        <v>12.3</v>
      </c>
      <c r="H54" s="77">
        <v>11</v>
      </c>
      <c r="I54" s="77">
        <v>7.5</v>
      </c>
      <c r="J54" s="77">
        <v>177.8</v>
      </c>
      <c r="K54" s="78" t="s">
        <v>183</v>
      </c>
      <c r="L54" s="77"/>
    </row>
    <row r="55" spans="1:12" x14ac:dyDescent="0.3">
      <c r="A55" s="73"/>
      <c r="B55" s="74"/>
      <c r="C55" s="75"/>
      <c r="D55" s="79" t="s">
        <v>29</v>
      </c>
      <c r="E55" s="76" t="s">
        <v>184</v>
      </c>
      <c r="F55" s="77">
        <v>200</v>
      </c>
      <c r="G55" s="77">
        <v>7.1</v>
      </c>
      <c r="H55" s="77">
        <v>7.4</v>
      </c>
      <c r="I55" s="77">
        <v>43.7</v>
      </c>
      <c r="J55" s="77">
        <v>269.3</v>
      </c>
      <c r="K55" s="78" t="s">
        <v>84</v>
      </c>
      <c r="L55" s="77"/>
    </row>
    <row r="56" spans="1:12" x14ac:dyDescent="0.3">
      <c r="A56" s="73"/>
      <c r="B56" s="74"/>
      <c r="C56" s="75"/>
      <c r="D56" s="79" t="s">
        <v>30</v>
      </c>
      <c r="E56" s="76" t="s">
        <v>178</v>
      </c>
      <c r="F56" s="77">
        <v>200</v>
      </c>
      <c r="G56" s="77">
        <v>1</v>
      </c>
      <c r="H56" s="77">
        <v>0.1</v>
      </c>
      <c r="I56" s="77">
        <v>15.7</v>
      </c>
      <c r="J56" s="77">
        <v>66.900000000000006</v>
      </c>
      <c r="K56" s="78" t="s">
        <v>135</v>
      </c>
      <c r="L56" s="77"/>
    </row>
    <row r="57" spans="1:12" x14ac:dyDescent="0.3">
      <c r="A57" s="73"/>
      <c r="B57" s="74"/>
      <c r="C57" s="75"/>
      <c r="D57" s="79" t="s">
        <v>31</v>
      </c>
      <c r="E57" s="76" t="s">
        <v>56</v>
      </c>
      <c r="F57" s="77">
        <v>60</v>
      </c>
      <c r="G57" s="77">
        <v>4</v>
      </c>
      <c r="H57" s="77">
        <v>0.7</v>
      </c>
      <c r="I57" s="77">
        <v>23.8</v>
      </c>
      <c r="J57" s="77">
        <v>117.7</v>
      </c>
      <c r="K57" s="78"/>
      <c r="L57" s="77"/>
    </row>
    <row r="58" spans="1:12" x14ac:dyDescent="0.3">
      <c r="A58" s="73"/>
      <c r="B58" s="74"/>
      <c r="C58" s="75"/>
      <c r="D58" s="79" t="s">
        <v>32</v>
      </c>
      <c r="E58" s="76"/>
      <c r="F58" s="77"/>
      <c r="G58" s="77"/>
      <c r="H58" s="77"/>
      <c r="I58" s="77"/>
      <c r="J58" s="77"/>
      <c r="K58" s="78"/>
      <c r="L58" s="77"/>
    </row>
    <row r="59" spans="1:12" x14ac:dyDescent="0.3">
      <c r="A59" s="73"/>
      <c r="B59" s="74"/>
      <c r="C59" s="75"/>
      <c r="D59" s="79" t="s">
        <v>24</v>
      </c>
      <c r="E59" s="76" t="s">
        <v>123</v>
      </c>
      <c r="F59" s="77">
        <v>130</v>
      </c>
      <c r="G59" s="77">
        <v>0.5</v>
      </c>
      <c r="H59" s="77">
        <v>0.5</v>
      </c>
      <c r="I59" s="77">
        <v>12.7</v>
      </c>
      <c r="J59" s="77">
        <v>57.7</v>
      </c>
      <c r="K59" s="78" t="s">
        <v>24</v>
      </c>
      <c r="L59" s="77"/>
    </row>
    <row r="60" spans="1:12" x14ac:dyDescent="0.3">
      <c r="A60" s="73"/>
      <c r="B60" s="74"/>
      <c r="C60" s="75"/>
      <c r="D60" s="57"/>
      <c r="E60" s="76"/>
      <c r="F60" s="77"/>
      <c r="G60" s="77"/>
      <c r="H60" s="77"/>
      <c r="I60" s="77"/>
      <c r="J60" s="77"/>
      <c r="K60" s="78"/>
      <c r="L60" s="77"/>
    </row>
    <row r="61" spans="1:12" x14ac:dyDescent="0.3">
      <c r="A61" s="80"/>
      <c r="B61" s="81"/>
      <c r="C61" s="82"/>
      <c r="D61" s="83" t="s">
        <v>33</v>
      </c>
      <c r="E61" s="84"/>
      <c r="F61" s="85">
        <f>SUM(F52:F60)</f>
        <v>930</v>
      </c>
      <c r="G61" s="85">
        <f t="shared" ref="G61:L61" si="10">SUM(G52:G60)</f>
        <v>30.700000000000003</v>
      </c>
      <c r="H61" s="85">
        <f t="shared" si="10"/>
        <v>23.8</v>
      </c>
      <c r="I61" s="85">
        <f t="shared" si="10"/>
        <v>117.7</v>
      </c>
      <c r="J61" s="85">
        <f t="shared" si="10"/>
        <v>807.00000000000011</v>
      </c>
      <c r="K61" s="86"/>
      <c r="L61" s="85">
        <f t="shared" si="10"/>
        <v>0</v>
      </c>
    </row>
    <row r="62" spans="1:12" ht="15.75" customHeight="1" thickBot="1" x14ac:dyDescent="0.35">
      <c r="A62" s="90">
        <f>A44</f>
        <v>1</v>
      </c>
      <c r="B62" s="91">
        <f>B44</f>
        <v>3</v>
      </c>
      <c r="C62" s="165" t="s">
        <v>4</v>
      </c>
      <c r="D62" s="166"/>
      <c r="E62" s="92"/>
      <c r="F62" s="93">
        <f>F51+F61</f>
        <v>1560</v>
      </c>
      <c r="G62" s="93">
        <f t="shared" ref="G62:L62" si="11">G51+G61</f>
        <v>50.2</v>
      </c>
      <c r="H62" s="93">
        <f t="shared" si="11"/>
        <v>43</v>
      </c>
      <c r="I62" s="93">
        <f t="shared" si="11"/>
        <v>186.2</v>
      </c>
      <c r="J62" s="93">
        <f t="shared" si="11"/>
        <v>1325.5</v>
      </c>
      <c r="K62" s="94"/>
      <c r="L62" s="94">
        <f t="shared" si="11"/>
        <v>0</v>
      </c>
    </row>
    <row r="63" spans="1:12" x14ac:dyDescent="0.3">
      <c r="A63" s="66">
        <v>1</v>
      </c>
      <c r="B63" s="67">
        <v>4</v>
      </c>
      <c r="C63" s="68" t="s">
        <v>20</v>
      </c>
      <c r="D63" s="69" t="s">
        <v>21</v>
      </c>
      <c r="E63" s="70" t="s">
        <v>116</v>
      </c>
      <c r="F63" s="71">
        <v>200</v>
      </c>
      <c r="G63" s="71">
        <v>34.299999999999997</v>
      </c>
      <c r="H63" s="71">
        <v>21.4</v>
      </c>
      <c r="I63" s="71">
        <v>33.4</v>
      </c>
      <c r="J63" s="71">
        <v>463.1</v>
      </c>
      <c r="K63" s="72" t="s">
        <v>117</v>
      </c>
      <c r="L63" s="71"/>
    </row>
    <row r="64" spans="1:12" x14ac:dyDescent="0.3">
      <c r="A64" s="73"/>
      <c r="B64" s="74"/>
      <c r="C64" s="75"/>
      <c r="D64" s="57" t="s">
        <v>118</v>
      </c>
      <c r="E64" s="76"/>
      <c r="F64" s="77">
        <v>30</v>
      </c>
      <c r="G64" s="77">
        <v>0.2</v>
      </c>
      <c r="H64" s="77" t="s">
        <v>119</v>
      </c>
      <c r="I64" s="77">
        <v>21.6</v>
      </c>
      <c r="J64" s="77">
        <v>86.9</v>
      </c>
      <c r="K64" s="78" t="s">
        <v>118</v>
      </c>
      <c r="L64" s="77"/>
    </row>
    <row r="65" spans="1:12" x14ac:dyDescent="0.3">
      <c r="A65" s="73"/>
      <c r="B65" s="74"/>
      <c r="C65" s="75"/>
      <c r="D65" s="79" t="s">
        <v>22</v>
      </c>
      <c r="E65" s="128" t="s">
        <v>211</v>
      </c>
      <c r="F65" s="129">
        <v>200</v>
      </c>
      <c r="G65" s="129">
        <v>1.4</v>
      </c>
      <c r="H65" s="129">
        <v>0.2</v>
      </c>
      <c r="I65" s="129">
        <v>0</v>
      </c>
      <c r="J65" s="129">
        <v>1.4</v>
      </c>
      <c r="K65" s="130" t="s">
        <v>212</v>
      </c>
      <c r="L65" s="77"/>
    </row>
    <row r="66" spans="1:12" x14ac:dyDescent="0.3">
      <c r="A66" s="73"/>
      <c r="B66" s="74"/>
      <c r="C66" s="75"/>
      <c r="D66" s="79" t="s">
        <v>23</v>
      </c>
      <c r="E66" s="76" t="s">
        <v>122</v>
      </c>
      <c r="F66" s="77">
        <v>30</v>
      </c>
      <c r="G66" s="77">
        <v>2</v>
      </c>
      <c r="H66" s="77">
        <v>0.4</v>
      </c>
      <c r="I66" s="77">
        <v>11.9</v>
      </c>
      <c r="J66" s="77">
        <v>58.7</v>
      </c>
      <c r="K66" s="78" t="s">
        <v>118</v>
      </c>
      <c r="L66" s="77"/>
    </row>
    <row r="67" spans="1:12" x14ac:dyDescent="0.3">
      <c r="A67" s="73"/>
      <c r="B67" s="74"/>
      <c r="C67" s="75"/>
      <c r="D67" s="79" t="s">
        <v>24</v>
      </c>
      <c r="E67" s="76" t="s">
        <v>123</v>
      </c>
      <c r="F67" s="77">
        <v>130</v>
      </c>
      <c r="G67" s="77">
        <v>0.5</v>
      </c>
      <c r="H67" s="77">
        <v>0.5</v>
      </c>
      <c r="I67" s="77">
        <v>12.7</v>
      </c>
      <c r="J67" s="77">
        <v>57.7</v>
      </c>
      <c r="K67" s="78"/>
      <c r="L67" s="77"/>
    </row>
    <row r="68" spans="1:12" x14ac:dyDescent="0.3">
      <c r="A68" s="73"/>
      <c r="B68" s="74"/>
      <c r="C68" s="75"/>
      <c r="D68" s="57"/>
      <c r="E68" s="76"/>
      <c r="F68" s="77"/>
      <c r="G68" s="77"/>
      <c r="H68" s="77"/>
      <c r="I68" s="77"/>
      <c r="J68" s="77"/>
      <c r="K68" s="78"/>
      <c r="L68" s="77"/>
    </row>
    <row r="69" spans="1:12" x14ac:dyDescent="0.3">
      <c r="A69" s="73"/>
      <c r="B69" s="74"/>
      <c r="C69" s="75"/>
      <c r="D69" s="57"/>
      <c r="E69" s="76"/>
      <c r="F69" s="77"/>
      <c r="G69" s="77"/>
      <c r="H69" s="77"/>
      <c r="I69" s="77"/>
      <c r="J69" s="77"/>
      <c r="K69" s="78"/>
      <c r="L69" s="77"/>
    </row>
    <row r="70" spans="1:12" x14ac:dyDescent="0.3">
      <c r="A70" s="80"/>
      <c r="B70" s="81"/>
      <c r="C70" s="82"/>
      <c r="D70" s="83" t="s">
        <v>33</v>
      </c>
      <c r="E70" s="84"/>
      <c r="F70" s="85">
        <f>SUM(F63:F69)</f>
        <v>590</v>
      </c>
      <c r="G70" s="85">
        <f t="shared" ref="G70:J70" si="12">SUM(G63:G69)</f>
        <v>38.4</v>
      </c>
      <c r="H70" s="85">
        <f t="shared" si="12"/>
        <v>22.499999999999996</v>
      </c>
      <c r="I70" s="85">
        <f t="shared" si="12"/>
        <v>79.600000000000009</v>
      </c>
      <c r="J70" s="85">
        <f t="shared" si="12"/>
        <v>667.80000000000007</v>
      </c>
      <c r="K70" s="86"/>
      <c r="L70" s="85">
        <f t="shared" ref="L70" si="13">SUM(L63:L69)</f>
        <v>0</v>
      </c>
    </row>
    <row r="71" spans="1:12" x14ac:dyDescent="0.3">
      <c r="A71" s="87">
        <f>A63</f>
        <v>1</v>
      </c>
      <c r="B71" s="88">
        <f>B63</f>
        <v>4</v>
      </c>
      <c r="C71" s="89" t="s">
        <v>25</v>
      </c>
      <c r="D71" s="79"/>
      <c r="E71" s="76"/>
      <c r="F71" s="77"/>
      <c r="G71" s="77"/>
      <c r="H71" s="77"/>
      <c r="I71" s="77"/>
      <c r="J71" s="77"/>
      <c r="K71" s="78"/>
      <c r="L71" s="77"/>
    </row>
    <row r="72" spans="1:12" x14ac:dyDescent="0.3">
      <c r="A72" s="73"/>
      <c r="B72" s="74"/>
      <c r="C72" s="75"/>
      <c r="D72" s="79" t="s">
        <v>27</v>
      </c>
      <c r="E72" s="76" t="s">
        <v>98</v>
      </c>
      <c r="F72" s="77">
        <v>250</v>
      </c>
      <c r="G72" s="77">
        <v>9.1999999999999993</v>
      </c>
      <c r="H72" s="77">
        <v>7.5</v>
      </c>
      <c r="I72" s="77">
        <v>11.9</v>
      </c>
      <c r="J72" s="77">
        <v>151.80000000000001</v>
      </c>
      <c r="K72" s="78" t="s">
        <v>101</v>
      </c>
      <c r="L72" s="77"/>
    </row>
    <row r="73" spans="1:12" x14ac:dyDescent="0.3">
      <c r="A73" s="73"/>
      <c r="B73" s="74"/>
      <c r="C73" s="75"/>
      <c r="D73" s="79" t="s">
        <v>28</v>
      </c>
      <c r="E73" s="76" t="s">
        <v>124</v>
      </c>
      <c r="F73" s="77">
        <v>250</v>
      </c>
      <c r="G73" s="77">
        <v>34</v>
      </c>
      <c r="H73" s="77">
        <v>10.1</v>
      </c>
      <c r="I73" s="77">
        <v>41.5</v>
      </c>
      <c r="J73" s="77">
        <v>393.4</v>
      </c>
      <c r="K73" s="78" t="s">
        <v>55</v>
      </c>
      <c r="L73" s="77"/>
    </row>
    <row r="74" spans="1:12" x14ac:dyDescent="0.3">
      <c r="A74" s="73"/>
      <c r="B74" s="74"/>
      <c r="C74" s="75"/>
      <c r="D74" s="79" t="s">
        <v>29</v>
      </c>
      <c r="E74" s="76"/>
      <c r="F74" s="77"/>
      <c r="G74" s="77"/>
      <c r="H74" s="77"/>
      <c r="I74" s="77"/>
      <c r="J74" s="77"/>
      <c r="K74" s="78"/>
      <c r="L74" s="77"/>
    </row>
    <row r="75" spans="1:12" x14ac:dyDescent="0.3">
      <c r="A75" s="73"/>
      <c r="B75" s="74"/>
      <c r="C75" s="75"/>
      <c r="D75" s="79" t="s">
        <v>30</v>
      </c>
      <c r="E75" s="76" t="s">
        <v>125</v>
      </c>
      <c r="F75" s="77">
        <v>200</v>
      </c>
      <c r="G75" s="77">
        <v>0.2</v>
      </c>
      <c r="H75" s="77">
        <v>0</v>
      </c>
      <c r="I75" s="77">
        <v>1.3</v>
      </c>
      <c r="J75" s="77">
        <v>52.9</v>
      </c>
      <c r="K75" s="78" t="s">
        <v>126</v>
      </c>
      <c r="L75" s="77"/>
    </row>
    <row r="76" spans="1:12" x14ac:dyDescent="0.3">
      <c r="A76" s="73"/>
      <c r="B76" s="74"/>
      <c r="C76" s="75"/>
      <c r="D76" s="79" t="s">
        <v>31</v>
      </c>
      <c r="E76" s="76" t="s">
        <v>56</v>
      </c>
      <c r="F76" s="77">
        <v>60</v>
      </c>
      <c r="G76" s="77">
        <v>4</v>
      </c>
      <c r="H76" s="77">
        <v>0.7</v>
      </c>
      <c r="I76" s="77">
        <v>23.8</v>
      </c>
      <c r="J76" s="77">
        <v>117.7</v>
      </c>
      <c r="K76" s="78" t="s">
        <v>118</v>
      </c>
      <c r="L76" s="77"/>
    </row>
    <row r="77" spans="1:12" x14ac:dyDescent="0.3">
      <c r="A77" s="73"/>
      <c r="B77" s="74"/>
      <c r="C77" s="75"/>
      <c r="D77" s="79" t="s">
        <v>32</v>
      </c>
      <c r="E77" s="76"/>
      <c r="F77" s="77"/>
      <c r="G77" s="77"/>
      <c r="H77" s="77"/>
      <c r="I77" s="77"/>
      <c r="J77" s="77"/>
      <c r="K77" s="78"/>
      <c r="L77" s="77"/>
    </row>
    <row r="78" spans="1:12" x14ac:dyDescent="0.3">
      <c r="A78" s="73"/>
      <c r="B78" s="74"/>
      <c r="C78" s="75"/>
      <c r="D78" s="79" t="s">
        <v>24</v>
      </c>
      <c r="E78" s="76"/>
      <c r="F78" s="77"/>
      <c r="G78" s="77"/>
      <c r="H78" s="77"/>
      <c r="I78" s="77"/>
      <c r="J78" s="77"/>
      <c r="K78" s="78"/>
      <c r="L78" s="77"/>
    </row>
    <row r="79" spans="1:12" x14ac:dyDescent="0.3">
      <c r="A79" s="73"/>
      <c r="B79" s="74"/>
      <c r="C79" s="75"/>
      <c r="D79" s="110" t="s">
        <v>118</v>
      </c>
      <c r="E79" s="128"/>
      <c r="F79" s="129"/>
      <c r="G79" s="129"/>
      <c r="H79" s="129"/>
      <c r="I79" s="129"/>
      <c r="J79" s="129"/>
      <c r="K79" s="130"/>
      <c r="L79" s="77"/>
    </row>
    <row r="80" spans="1:12" x14ac:dyDescent="0.3">
      <c r="A80" s="80"/>
      <c r="B80" s="81"/>
      <c r="C80" s="82"/>
      <c r="D80" s="83" t="s">
        <v>33</v>
      </c>
      <c r="E80" s="84"/>
      <c r="F80" s="85">
        <f>SUM(F71:F79)</f>
        <v>760</v>
      </c>
      <c r="G80" s="85">
        <f t="shared" ref="G80:L80" si="14">SUM(G71:G79)</f>
        <v>47.400000000000006</v>
      </c>
      <c r="H80" s="85">
        <f t="shared" si="14"/>
        <v>18.3</v>
      </c>
      <c r="I80" s="85">
        <f t="shared" si="14"/>
        <v>78.5</v>
      </c>
      <c r="J80" s="85">
        <f t="shared" si="14"/>
        <v>715.80000000000007</v>
      </c>
      <c r="K80" s="86"/>
      <c r="L80" s="85">
        <f t="shared" si="14"/>
        <v>0</v>
      </c>
    </row>
    <row r="81" spans="1:12" ht="15.75" customHeight="1" thickBot="1" x14ac:dyDescent="0.35">
      <c r="A81" s="90">
        <f>A63</f>
        <v>1</v>
      </c>
      <c r="B81" s="91">
        <f>B63</f>
        <v>4</v>
      </c>
      <c r="C81" s="165" t="s">
        <v>4</v>
      </c>
      <c r="D81" s="166"/>
      <c r="E81" s="92"/>
      <c r="F81" s="93">
        <f>F70+F80</f>
        <v>1350</v>
      </c>
      <c r="G81" s="93">
        <f t="shared" ref="G81:L81" si="15">G70+G80</f>
        <v>85.800000000000011</v>
      </c>
      <c r="H81" s="93">
        <f t="shared" si="15"/>
        <v>40.799999999999997</v>
      </c>
      <c r="I81" s="93">
        <f t="shared" si="15"/>
        <v>158.10000000000002</v>
      </c>
      <c r="J81" s="93">
        <f t="shared" si="15"/>
        <v>1383.6000000000001</v>
      </c>
      <c r="K81" s="94"/>
      <c r="L81" s="94">
        <f t="shared" si="15"/>
        <v>0</v>
      </c>
    </row>
    <row r="82" spans="1:12" x14ac:dyDescent="0.3">
      <c r="A82" s="66">
        <v>1</v>
      </c>
      <c r="B82" s="67">
        <v>5</v>
      </c>
      <c r="C82" s="68" t="s">
        <v>20</v>
      </c>
      <c r="D82" s="69" t="s">
        <v>21</v>
      </c>
      <c r="E82" s="70" t="s">
        <v>186</v>
      </c>
      <c r="F82" s="71">
        <v>260</v>
      </c>
      <c r="G82" s="71">
        <v>10.9</v>
      </c>
      <c r="H82" s="71">
        <v>15.9</v>
      </c>
      <c r="I82" s="71">
        <v>49.7</v>
      </c>
      <c r="J82" s="71">
        <v>384.9</v>
      </c>
      <c r="K82" s="72" t="s">
        <v>163</v>
      </c>
      <c r="L82" s="71"/>
    </row>
    <row r="83" spans="1:12" x14ac:dyDescent="0.3">
      <c r="A83" s="73"/>
      <c r="B83" s="74"/>
      <c r="C83" s="75"/>
      <c r="D83" s="57" t="s">
        <v>26</v>
      </c>
      <c r="E83" s="76" t="s">
        <v>86</v>
      </c>
      <c r="F83" s="77">
        <v>100</v>
      </c>
      <c r="G83" s="77">
        <v>0.9</v>
      </c>
      <c r="H83" s="77">
        <v>10.199999999999999</v>
      </c>
      <c r="I83" s="77">
        <v>7.2</v>
      </c>
      <c r="J83" s="77">
        <v>123.8</v>
      </c>
      <c r="K83" s="78" t="s">
        <v>90</v>
      </c>
      <c r="L83" s="77"/>
    </row>
    <row r="84" spans="1:12" x14ac:dyDescent="0.3">
      <c r="A84" s="73"/>
      <c r="B84" s="74"/>
      <c r="C84" s="75"/>
      <c r="D84" s="79" t="s">
        <v>22</v>
      </c>
      <c r="E84" s="128" t="s">
        <v>211</v>
      </c>
      <c r="F84" s="129">
        <v>200</v>
      </c>
      <c r="G84" s="129">
        <v>1.4</v>
      </c>
      <c r="H84" s="129">
        <v>0.2</v>
      </c>
      <c r="I84" s="129">
        <v>0</v>
      </c>
      <c r="J84" s="129">
        <v>1.4</v>
      </c>
      <c r="K84" s="130" t="s">
        <v>212</v>
      </c>
      <c r="L84" s="77"/>
    </row>
    <row r="85" spans="1:12" x14ac:dyDescent="0.3">
      <c r="A85" s="73"/>
      <c r="B85" s="74"/>
      <c r="C85" s="75"/>
      <c r="D85" s="79" t="s">
        <v>23</v>
      </c>
      <c r="E85" s="76" t="s">
        <v>122</v>
      </c>
      <c r="F85" s="77">
        <v>30</v>
      </c>
      <c r="G85" s="77">
        <v>2</v>
      </c>
      <c r="H85" s="77">
        <v>0.4</v>
      </c>
      <c r="I85" s="77">
        <v>11.9</v>
      </c>
      <c r="J85" s="77">
        <v>58.7</v>
      </c>
      <c r="K85" s="78" t="s">
        <v>118</v>
      </c>
      <c r="L85" s="77"/>
    </row>
    <row r="86" spans="1:12" x14ac:dyDescent="0.3">
      <c r="A86" s="73"/>
      <c r="B86" s="74"/>
      <c r="C86" s="75"/>
      <c r="D86" s="79" t="s">
        <v>24</v>
      </c>
      <c r="E86" s="76"/>
      <c r="F86" s="77"/>
      <c r="G86" s="77"/>
      <c r="H86" s="77"/>
      <c r="I86" s="77"/>
      <c r="J86" s="77"/>
      <c r="K86" s="78"/>
      <c r="L86" s="77"/>
    </row>
    <row r="87" spans="1:12" x14ac:dyDescent="0.3">
      <c r="A87" s="73"/>
      <c r="B87" s="74"/>
      <c r="C87" s="75"/>
      <c r="D87" s="57"/>
      <c r="E87" s="76"/>
      <c r="F87" s="77"/>
      <c r="G87" s="77"/>
      <c r="H87" s="77"/>
      <c r="I87" s="77"/>
      <c r="J87" s="77"/>
      <c r="K87" s="78"/>
      <c r="L87" s="77"/>
    </row>
    <row r="88" spans="1:12" x14ac:dyDescent="0.3">
      <c r="A88" s="73"/>
      <c r="B88" s="74"/>
      <c r="C88" s="75"/>
      <c r="D88" s="57"/>
      <c r="E88" s="76"/>
      <c r="F88" s="77"/>
      <c r="G88" s="77"/>
      <c r="H88" s="77"/>
      <c r="I88" s="77"/>
      <c r="J88" s="77"/>
      <c r="K88" s="78"/>
      <c r="L88" s="77"/>
    </row>
    <row r="89" spans="1:12" x14ac:dyDescent="0.3">
      <c r="A89" s="80"/>
      <c r="B89" s="81"/>
      <c r="C89" s="82"/>
      <c r="D89" s="83" t="s">
        <v>33</v>
      </c>
      <c r="E89" s="84"/>
      <c r="F89" s="85">
        <f>SUM(F82:F88)</f>
        <v>590</v>
      </c>
      <c r="G89" s="85">
        <f t="shared" ref="G89:L89" si="16">SUM(G82:G88)</f>
        <v>15.200000000000001</v>
      </c>
      <c r="H89" s="85">
        <f t="shared" si="16"/>
        <v>26.7</v>
      </c>
      <c r="I89" s="85">
        <f t="shared" si="16"/>
        <v>68.800000000000011</v>
      </c>
      <c r="J89" s="85">
        <f t="shared" si="16"/>
        <v>568.79999999999995</v>
      </c>
      <c r="K89" s="86"/>
      <c r="L89" s="85">
        <f t="shared" si="16"/>
        <v>0</v>
      </c>
    </row>
    <row r="90" spans="1:12" x14ac:dyDescent="0.3">
      <c r="A90" s="87">
        <f>A82</f>
        <v>1</v>
      </c>
      <c r="B90" s="88">
        <f>B82</f>
        <v>5</v>
      </c>
      <c r="C90" s="89" t="s">
        <v>25</v>
      </c>
      <c r="D90" s="79" t="s">
        <v>26</v>
      </c>
      <c r="E90" s="76" t="s">
        <v>204</v>
      </c>
      <c r="F90" s="77">
        <v>100</v>
      </c>
      <c r="G90" s="77">
        <v>1</v>
      </c>
      <c r="H90" s="77">
        <v>5.2</v>
      </c>
      <c r="I90" s="77">
        <v>3.1</v>
      </c>
      <c r="J90" s="77">
        <v>62.5</v>
      </c>
      <c r="K90" s="78" t="s">
        <v>205</v>
      </c>
      <c r="L90" s="77"/>
    </row>
    <row r="91" spans="1:12" x14ac:dyDescent="0.3">
      <c r="A91" s="73"/>
      <c r="B91" s="74"/>
      <c r="C91" s="75"/>
      <c r="D91" s="79" t="s">
        <v>27</v>
      </c>
      <c r="E91" s="76" t="s">
        <v>171</v>
      </c>
      <c r="F91" s="77">
        <v>250</v>
      </c>
      <c r="G91" s="77">
        <v>6.5</v>
      </c>
      <c r="H91" s="77">
        <v>3.5</v>
      </c>
      <c r="I91" s="77">
        <v>23.1</v>
      </c>
      <c r="J91" s="77">
        <v>149.5</v>
      </c>
      <c r="K91" s="78" t="s">
        <v>107</v>
      </c>
      <c r="L91" s="77"/>
    </row>
    <row r="92" spans="1:12" x14ac:dyDescent="0.3">
      <c r="A92" s="73"/>
      <c r="B92" s="74"/>
      <c r="C92" s="75"/>
      <c r="D92" s="79" t="s">
        <v>28</v>
      </c>
      <c r="E92" s="76" t="s">
        <v>187</v>
      </c>
      <c r="F92" s="77">
        <v>250</v>
      </c>
      <c r="G92" s="77">
        <v>27.4</v>
      </c>
      <c r="H92" s="77">
        <v>28.6</v>
      </c>
      <c r="I92" s="77">
        <v>16.600000000000001</v>
      </c>
      <c r="J92" s="77">
        <v>433.7</v>
      </c>
      <c r="K92" s="78" t="s">
        <v>188</v>
      </c>
      <c r="L92" s="77"/>
    </row>
    <row r="93" spans="1:12" x14ac:dyDescent="0.3">
      <c r="A93" s="73"/>
      <c r="B93" s="74"/>
      <c r="C93" s="75"/>
      <c r="D93" s="79" t="s">
        <v>29</v>
      </c>
      <c r="E93" s="76"/>
      <c r="F93" s="77"/>
      <c r="G93" s="77"/>
      <c r="H93" s="77"/>
      <c r="I93" s="77"/>
      <c r="J93" s="77"/>
      <c r="K93" s="78"/>
      <c r="L93" s="77"/>
    </row>
    <row r="94" spans="1:12" x14ac:dyDescent="0.3">
      <c r="A94" s="73"/>
      <c r="B94" s="74"/>
      <c r="C94" s="75"/>
      <c r="D94" s="79" t="s">
        <v>30</v>
      </c>
      <c r="E94" s="76" t="s">
        <v>185</v>
      </c>
      <c r="F94" s="77">
        <v>200</v>
      </c>
      <c r="G94" s="77">
        <v>0.6</v>
      </c>
      <c r="H94" s="77">
        <v>0</v>
      </c>
      <c r="I94" s="77">
        <v>33</v>
      </c>
      <c r="J94" s="77">
        <v>134.4</v>
      </c>
      <c r="K94" s="78" t="s">
        <v>118</v>
      </c>
      <c r="L94" s="77"/>
    </row>
    <row r="95" spans="1:12" x14ac:dyDescent="0.3">
      <c r="A95" s="73"/>
      <c r="B95" s="74"/>
      <c r="C95" s="75"/>
      <c r="D95" s="79" t="s">
        <v>31</v>
      </c>
      <c r="E95" s="76" t="s">
        <v>56</v>
      </c>
      <c r="F95" s="77">
        <v>60</v>
      </c>
      <c r="G95" s="77">
        <v>4</v>
      </c>
      <c r="H95" s="77">
        <v>0.7</v>
      </c>
      <c r="I95" s="77">
        <v>23.8</v>
      </c>
      <c r="J95" s="77">
        <v>117.7</v>
      </c>
      <c r="K95" s="78" t="s">
        <v>118</v>
      </c>
      <c r="L95" s="77"/>
    </row>
    <row r="96" spans="1:12" x14ac:dyDescent="0.3">
      <c r="A96" s="73"/>
      <c r="B96" s="74"/>
      <c r="C96" s="75"/>
      <c r="D96" s="79" t="s">
        <v>32</v>
      </c>
      <c r="E96" s="76"/>
      <c r="F96" s="77"/>
      <c r="G96" s="77"/>
      <c r="H96" s="77"/>
      <c r="I96" s="77"/>
      <c r="J96" s="77"/>
      <c r="K96" s="78"/>
      <c r="L96" s="77"/>
    </row>
    <row r="97" spans="1:12" x14ac:dyDescent="0.3">
      <c r="A97" s="73"/>
      <c r="B97" s="74"/>
      <c r="C97" s="75"/>
      <c r="D97" s="110" t="s">
        <v>118</v>
      </c>
      <c r="E97" s="128" t="s">
        <v>209</v>
      </c>
      <c r="F97" s="129">
        <v>40</v>
      </c>
      <c r="G97" s="129">
        <v>5.4</v>
      </c>
      <c r="H97" s="129">
        <v>5</v>
      </c>
      <c r="I97" s="129">
        <v>21.6</v>
      </c>
      <c r="J97" s="129">
        <v>153</v>
      </c>
      <c r="K97" s="130" t="s">
        <v>118</v>
      </c>
      <c r="L97" s="77"/>
    </row>
    <row r="98" spans="1:12" x14ac:dyDescent="0.3">
      <c r="A98" s="73"/>
      <c r="B98" s="74"/>
      <c r="C98" s="75"/>
      <c r="D98" s="57"/>
      <c r="E98" s="76"/>
      <c r="F98" s="77"/>
      <c r="G98" s="77"/>
      <c r="H98" s="77"/>
      <c r="I98" s="77"/>
      <c r="J98" s="77"/>
      <c r="K98" s="78"/>
      <c r="L98" s="77"/>
    </row>
    <row r="99" spans="1:12" x14ac:dyDescent="0.3">
      <c r="A99" s="80"/>
      <c r="B99" s="81"/>
      <c r="C99" s="82"/>
      <c r="D99" s="83" t="s">
        <v>33</v>
      </c>
      <c r="E99" s="84"/>
      <c r="F99" s="85">
        <f>SUM(F90:F98)</f>
        <v>900</v>
      </c>
      <c r="G99" s="85">
        <f t="shared" ref="G99:L99" si="17">SUM(G90:G98)</f>
        <v>44.9</v>
      </c>
      <c r="H99" s="85">
        <f t="shared" si="17"/>
        <v>43</v>
      </c>
      <c r="I99" s="85">
        <f t="shared" si="17"/>
        <v>121.20000000000002</v>
      </c>
      <c r="J99" s="85">
        <f t="shared" si="17"/>
        <v>1050.8000000000002</v>
      </c>
      <c r="K99" s="86"/>
      <c r="L99" s="85">
        <f t="shared" si="17"/>
        <v>0</v>
      </c>
    </row>
    <row r="100" spans="1:12" ht="15.75" customHeight="1" thickBot="1" x14ac:dyDescent="0.35">
      <c r="A100" s="90">
        <f>A82</f>
        <v>1</v>
      </c>
      <c r="B100" s="91">
        <f>B82</f>
        <v>5</v>
      </c>
      <c r="C100" s="165" t="s">
        <v>4</v>
      </c>
      <c r="D100" s="166"/>
      <c r="E100" s="92"/>
      <c r="F100" s="93">
        <f>F89+F99</f>
        <v>1490</v>
      </c>
      <c r="G100" s="93">
        <f t="shared" ref="G100:L100" si="18">G89+G99</f>
        <v>60.1</v>
      </c>
      <c r="H100" s="93">
        <f t="shared" si="18"/>
        <v>69.7</v>
      </c>
      <c r="I100" s="93">
        <f t="shared" si="18"/>
        <v>190.00000000000003</v>
      </c>
      <c r="J100" s="93">
        <f t="shared" si="18"/>
        <v>1619.6000000000001</v>
      </c>
      <c r="K100" s="94"/>
      <c r="L100" s="94">
        <f t="shared" si="18"/>
        <v>0</v>
      </c>
    </row>
    <row r="101" spans="1:12" x14ac:dyDescent="0.3">
      <c r="A101" s="66">
        <v>2</v>
      </c>
      <c r="B101" s="67">
        <v>1</v>
      </c>
      <c r="C101" s="68" t="s">
        <v>20</v>
      </c>
      <c r="D101" s="69" t="s">
        <v>21</v>
      </c>
      <c r="E101" s="70" t="s">
        <v>155</v>
      </c>
      <c r="F101" s="71">
        <v>200</v>
      </c>
      <c r="G101" s="71">
        <v>16.899999999999999</v>
      </c>
      <c r="H101" s="71">
        <v>25.8</v>
      </c>
      <c r="I101" s="71">
        <v>4.2</v>
      </c>
      <c r="J101" s="71">
        <v>316.3</v>
      </c>
      <c r="K101" s="72" t="s">
        <v>156</v>
      </c>
      <c r="L101" s="71"/>
    </row>
    <row r="102" spans="1:12" x14ac:dyDescent="0.3">
      <c r="A102" s="73"/>
      <c r="B102" s="74"/>
      <c r="C102" s="75"/>
      <c r="D102" s="57"/>
      <c r="E102" s="76" t="s">
        <v>158</v>
      </c>
      <c r="F102" s="77">
        <v>40</v>
      </c>
      <c r="G102" s="77">
        <v>1.2</v>
      </c>
      <c r="H102" s="77">
        <v>0.1</v>
      </c>
      <c r="I102" s="77">
        <v>2.6</v>
      </c>
      <c r="J102" s="77">
        <v>16.100000000000001</v>
      </c>
      <c r="K102" s="78" t="s">
        <v>159</v>
      </c>
      <c r="L102" s="77"/>
    </row>
    <row r="103" spans="1:12" x14ac:dyDescent="0.3">
      <c r="A103" s="73"/>
      <c r="B103" s="74"/>
      <c r="C103" s="75"/>
      <c r="D103" s="79" t="s">
        <v>22</v>
      </c>
      <c r="E103" s="128" t="s">
        <v>211</v>
      </c>
      <c r="F103" s="129">
        <v>200</v>
      </c>
      <c r="G103" s="129">
        <v>1.4</v>
      </c>
      <c r="H103" s="129">
        <v>0.2</v>
      </c>
      <c r="I103" s="129">
        <v>0</v>
      </c>
      <c r="J103" s="129">
        <v>1.4</v>
      </c>
      <c r="K103" s="130" t="s">
        <v>212</v>
      </c>
      <c r="L103" s="77"/>
    </row>
    <row r="104" spans="1:12" x14ac:dyDescent="0.3">
      <c r="A104" s="73"/>
      <c r="B104" s="74"/>
      <c r="C104" s="75"/>
      <c r="D104" s="79" t="s">
        <v>23</v>
      </c>
      <c r="E104" s="76" t="s">
        <v>122</v>
      </c>
      <c r="F104" s="77">
        <v>30</v>
      </c>
      <c r="G104" s="77">
        <v>2</v>
      </c>
      <c r="H104" s="77">
        <v>0.4</v>
      </c>
      <c r="I104" s="77">
        <v>11.9</v>
      </c>
      <c r="J104" s="77">
        <v>58.7</v>
      </c>
      <c r="K104" s="78" t="s">
        <v>118</v>
      </c>
      <c r="L104" s="77"/>
    </row>
    <row r="105" spans="1:12" x14ac:dyDescent="0.3">
      <c r="A105" s="73"/>
      <c r="B105" s="74"/>
      <c r="C105" s="75"/>
      <c r="D105" s="79" t="s">
        <v>24</v>
      </c>
      <c r="E105" s="76" t="s">
        <v>123</v>
      </c>
      <c r="F105" s="77">
        <v>130</v>
      </c>
      <c r="G105" s="77">
        <v>0.5</v>
      </c>
      <c r="H105" s="77">
        <v>0.5</v>
      </c>
      <c r="I105" s="77">
        <v>12.7</v>
      </c>
      <c r="J105" s="77">
        <v>57.7</v>
      </c>
      <c r="K105" s="78" t="s">
        <v>24</v>
      </c>
      <c r="L105" s="77"/>
    </row>
    <row r="106" spans="1:12" x14ac:dyDescent="0.3">
      <c r="A106" s="73"/>
      <c r="B106" s="74"/>
      <c r="C106" s="75"/>
      <c r="D106" s="57"/>
      <c r="E106" s="76"/>
      <c r="F106" s="77"/>
      <c r="G106" s="77"/>
      <c r="H106" s="77"/>
      <c r="I106" s="77"/>
      <c r="J106" s="77"/>
      <c r="K106" s="78"/>
      <c r="L106" s="77"/>
    </row>
    <row r="107" spans="1:12" x14ac:dyDescent="0.3">
      <c r="A107" s="73"/>
      <c r="B107" s="74"/>
      <c r="C107" s="75"/>
      <c r="D107" s="57"/>
      <c r="E107" s="76"/>
      <c r="F107" s="77"/>
      <c r="G107" s="77"/>
      <c r="H107" s="77"/>
      <c r="I107" s="77"/>
      <c r="J107" s="77"/>
      <c r="K107" s="78"/>
      <c r="L107" s="77"/>
    </row>
    <row r="108" spans="1:12" x14ac:dyDescent="0.3">
      <c r="A108" s="80"/>
      <c r="B108" s="81"/>
      <c r="C108" s="82"/>
      <c r="D108" s="83" t="s">
        <v>33</v>
      </c>
      <c r="E108" s="84"/>
      <c r="F108" s="85">
        <f>SUM(F101:F107)</f>
        <v>600</v>
      </c>
      <c r="G108" s="85">
        <f t="shared" ref="G108:J108" si="19">SUM(G101:G107)</f>
        <v>21.999999999999996</v>
      </c>
      <c r="H108" s="85">
        <f t="shared" si="19"/>
        <v>27</v>
      </c>
      <c r="I108" s="85">
        <f t="shared" si="19"/>
        <v>31.400000000000002</v>
      </c>
      <c r="J108" s="85">
        <f t="shared" si="19"/>
        <v>450.2</v>
      </c>
      <c r="K108" s="86"/>
      <c r="L108" s="85">
        <f t="shared" ref="L108" si="20">SUM(L101:L107)</f>
        <v>0</v>
      </c>
    </row>
    <row r="109" spans="1:12" x14ac:dyDescent="0.3">
      <c r="A109" s="87">
        <f>A101</f>
        <v>2</v>
      </c>
      <c r="B109" s="88">
        <f>B101</f>
        <v>1</v>
      </c>
      <c r="C109" s="89" t="s">
        <v>25</v>
      </c>
      <c r="D109" s="79" t="s">
        <v>26</v>
      </c>
      <c r="E109" s="76"/>
      <c r="F109" s="77"/>
      <c r="G109" s="77"/>
      <c r="H109" s="77"/>
      <c r="I109" s="77"/>
      <c r="J109" s="77"/>
      <c r="K109" s="78"/>
      <c r="L109" s="77"/>
    </row>
    <row r="110" spans="1:12" x14ac:dyDescent="0.3">
      <c r="A110" s="73"/>
      <c r="B110" s="74"/>
      <c r="C110" s="75"/>
      <c r="D110" s="79" t="s">
        <v>27</v>
      </c>
      <c r="E110" s="76" t="s">
        <v>160</v>
      </c>
      <c r="F110" s="77">
        <v>250</v>
      </c>
      <c r="G110" s="77">
        <v>5.9</v>
      </c>
      <c r="H110" s="77">
        <v>7.6</v>
      </c>
      <c r="I110" s="77">
        <v>12.6</v>
      </c>
      <c r="J110" s="77">
        <v>142.80000000000001</v>
      </c>
      <c r="K110" s="78" t="s">
        <v>91</v>
      </c>
      <c r="L110" s="77"/>
    </row>
    <row r="111" spans="1:12" x14ac:dyDescent="0.3">
      <c r="A111" s="73"/>
      <c r="B111" s="74"/>
      <c r="C111" s="75"/>
      <c r="D111" s="79" t="s">
        <v>28</v>
      </c>
      <c r="E111" s="76" t="s">
        <v>161</v>
      </c>
      <c r="F111" s="77">
        <v>90</v>
      </c>
      <c r="G111" s="77">
        <v>12.5</v>
      </c>
      <c r="H111" s="77">
        <v>6.6</v>
      </c>
      <c r="I111" s="77">
        <v>5.6</v>
      </c>
      <c r="J111" s="77">
        <v>132.5</v>
      </c>
      <c r="K111" s="78" t="s">
        <v>92</v>
      </c>
      <c r="L111" s="77"/>
    </row>
    <row r="112" spans="1:12" x14ac:dyDescent="0.3">
      <c r="A112" s="73"/>
      <c r="B112" s="74"/>
      <c r="C112" s="75"/>
      <c r="D112" s="79" t="s">
        <v>29</v>
      </c>
      <c r="E112" s="76" t="s">
        <v>89</v>
      </c>
      <c r="F112" s="77">
        <v>200</v>
      </c>
      <c r="G112" s="77">
        <v>4.8</v>
      </c>
      <c r="H112" s="77">
        <v>7.2</v>
      </c>
      <c r="I112" s="77">
        <v>48.6</v>
      </c>
      <c r="J112" s="77">
        <v>278.3</v>
      </c>
      <c r="K112" s="78" t="s">
        <v>93</v>
      </c>
      <c r="L112" s="77"/>
    </row>
    <row r="113" spans="1:12" x14ac:dyDescent="0.3">
      <c r="A113" s="73"/>
      <c r="B113" s="74"/>
      <c r="C113" s="75"/>
      <c r="D113" s="79" t="s">
        <v>30</v>
      </c>
      <c r="E113" s="76" t="s">
        <v>48</v>
      </c>
      <c r="F113" s="77">
        <v>200</v>
      </c>
      <c r="G113" s="77">
        <v>0.1</v>
      </c>
      <c r="H113" s="77">
        <v>0.1</v>
      </c>
      <c r="I113" s="77">
        <v>14.8</v>
      </c>
      <c r="J113" s="77">
        <v>60.7</v>
      </c>
      <c r="K113" s="78" t="s">
        <v>49</v>
      </c>
      <c r="L113" s="77"/>
    </row>
    <row r="114" spans="1:12" x14ac:dyDescent="0.3">
      <c r="A114" s="73"/>
      <c r="B114" s="74"/>
      <c r="C114" s="75"/>
      <c r="D114" s="79" t="s">
        <v>31</v>
      </c>
      <c r="E114" s="76" t="s">
        <v>23</v>
      </c>
      <c r="F114" s="77">
        <v>60</v>
      </c>
      <c r="G114" s="77">
        <v>4</v>
      </c>
      <c r="H114" s="77">
        <v>0.7</v>
      </c>
      <c r="I114" s="77">
        <v>23.8</v>
      </c>
      <c r="J114" s="77">
        <v>117.4</v>
      </c>
      <c r="K114" s="78" t="s">
        <v>118</v>
      </c>
      <c r="L114" s="77"/>
    </row>
    <row r="115" spans="1:12" x14ac:dyDescent="0.3">
      <c r="A115" s="73"/>
      <c r="B115" s="74"/>
      <c r="C115" s="75"/>
      <c r="D115" s="79" t="s">
        <v>32</v>
      </c>
      <c r="E115" s="76"/>
      <c r="F115" s="77"/>
      <c r="G115" s="77"/>
      <c r="H115" s="77"/>
      <c r="I115" s="77"/>
      <c r="J115" s="77"/>
      <c r="K115" s="78"/>
      <c r="L115" s="77"/>
    </row>
    <row r="116" spans="1:12" x14ac:dyDescent="0.3">
      <c r="A116" s="73"/>
      <c r="B116" s="74"/>
      <c r="C116" s="75"/>
      <c r="D116" s="57"/>
      <c r="E116" s="76"/>
      <c r="F116" s="77"/>
      <c r="G116" s="77"/>
      <c r="H116" s="77"/>
      <c r="I116" s="77"/>
      <c r="J116" s="77"/>
      <c r="K116" s="78"/>
      <c r="L116" s="77"/>
    </row>
    <row r="117" spans="1:12" x14ac:dyDescent="0.3">
      <c r="A117" s="73"/>
      <c r="B117" s="74"/>
      <c r="C117" s="75"/>
      <c r="D117" s="57"/>
      <c r="E117" s="76"/>
      <c r="F117" s="77"/>
      <c r="G117" s="77"/>
      <c r="H117" s="77"/>
      <c r="I117" s="77"/>
      <c r="J117" s="77"/>
      <c r="K117" s="78"/>
      <c r="L117" s="77"/>
    </row>
    <row r="118" spans="1:12" x14ac:dyDescent="0.3">
      <c r="A118" s="80"/>
      <c r="B118" s="81"/>
      <c r="C118" s="82"/>
      <c r="D118" s="83" t="s">
        <v>33</v>
      </c>
      <c r="E118" s="84"/>
      <c r="F118" s="85">
        <f>SUM(F109:F117)</f>
        <v>800</v>
      </c>
      <c r="G118" s="85">
        <f t="shared" ref="G118:J118" si="21">SUM(G109:G117)</f>
        <v>27.3</v>
      </c>
      <c r="H118" s="85">
        <f t="shared" si="21"/>
        <v>22.2</v>
      </c>
      <c r="I118" s="85">
        <f t="shared" si="21"/>
        <v>105.39999999999999</v>
      </c>
      <c r="J118" s="85">
        <f t="shared" si="21"/>
        <v>731.7</v>
      </c>
      <c r="K118" s="86"/>
      <c r="L118" s="85">
        <f t="shared" ref="L118" si="22">SUM(L109:L117)</f>
        <v>0</v>
      </c>
    </row>
    <row r="119" spans="1:12" ht="16.2" thickBot="1" x14ac:dyDescent="0.35">
      <c r="A119" s="90">
        <f>A101</f>
        <v>2</v>
      </c>
      <c r="B119" s="91">
        <f>B101</f>
        <v>1</v>
      </c>
      <c r="C119" s="165" t="s">
        <v>4</v>
      </c>
      <c r="D119" s="166"/>
      <c r="E119" s="92"/>
      <c r="F119" s="93">
        <f>F108+F118</f>
        <v>1400</v>
      </c>
      <c r="G119" s="93">
        <f t="shared" ref="G119:L119" si="23">G108+G118</f>
        <v>49.3</v>
      </c>
      <c r="H119" s="93">
        <f t="shared" si="23"/>
        <v>49.2</v>
      </c>
      <c r="I119" s="93">
        <f t="shared" si="23"/>
        <v>136.79999999999998</v>
      </c>
      <c r="J119" s="93">
        <f t="shared" si="23"/>
        <v>1181.9000000000001</v>
      </c>
      <c r="K119" s="94"/>
      <c r="L119" s="94">
        <f t="shared" si="23"/>
        <v>0</v>
      </c>
    </row>
    <row r="120" spans="1:12" x14ac:dyDescent="0.3">
      <c r="A120" s="95">
        <v>2</v>
      </c>
      <c r="B120" s="74">
        <v>2</v>
      </c>
      <c r="C120" s="68" t="s">
        <v>20</v>
      </c>
      <c r="D120" s="69" t="s">
        <v>21</v>
      </c>
      <c r="E120" s="70" t="s">
        <v>162</v>
      </c>
      <c r="F120" s="71">
        <v>260</v>
      </c>
      <c r="G120" s="71">
        <v>10.9</v>
      </c>
      <c r="H120" s="71">
        <v>15.9</v>
      </c>
      <c r="I120" s="71">
        <v>49.7</v>
      </c>
      <c r="J120" s="71">
        <v>384.9</v>
      </c>
      <c r="K120" s="72" t="s">
        <v>163</v>
      </c>
      <c r="L120" s="71"/>
    </row>
    <row r="121" spans="1:12" x14ac:dyDescent="0.3">
      <c r="A121" s="95"/>
      <c r="B121" s="74"/>
      <c r="C121" s="75"/>
      <c r="D121" s="57"/>
      <c r="E121" s="76"/>
      <c r="F121" s="77"/>
      <c r="G121" s="77"/>
      <c r="H121" s="77"/>
      <c r="I121" s="77"/>
      <c r="J121" s="77"/>
      <c r="K121" s="78"/>
      <c r="L121" s="77"/>
    </row>
    <row r="122" spans="1:12" x14ac:dyDescent="0.3">
      <c r="A122" s="95"/>
      <c r="B122" s="74"/>
      <c r="C122" s="75"/>
      <c r="D122" s="79" t="s">
        <v>22</v>
      </c>
      <c r="E122" s="128" t="s">
        <v>211</v>
      </c>
      <c r="F122" s="129">
        <v>200</v>
      </c>
      <c r="G122" s="129">
        <v>1.4</v>
      </c>
      <c r="H122" s="129">
        <v>0.2</v>
      </c>
      <c r="I122" s="129">
        <v>0</v>
      </c>
      <c r="J122" s="129">
        <v>1.4</v>
      </c>
      <c r="K122" s="130" t="s">
        <v>212</v>
      </c>
      <c r="L122" s="77"/>
    </row>
    <row r="123" spans="1:12" x14ac:dyDescent="0.3">
      <c r="A123" s="95"/>
      <c r="B123" s="74"/>
      <c r="C123" s="75"/>
      <c r="D123" s="79" t="s">
        <v>23</v>
      </c>
      <c r="E123" s="76" t="s">
        <v>23</v>
      </c>
      <c r="F123" s="77">
        <v>30</v>
      </c>
      <c r="G123" s="77">
        <v>2</v>
      </c>
      <c r="H123" s="77">
        <v>0.4</v>
      </c>
      <c r="I123" s="77">
        <v>11.9</v>
      </c>
      <c r="J123" s="77">
        <v>58.7</v>
      </c>
      <c r="K123" s="78" t="s">
        <v>118</v>
      </c>
      <c r="L123" s="77"/>
    </row>
    <row r="124" spans="1:12" x14ac:dyDescent="0.3">
      <c r="A124" s="95"/>
      <c r="B124" s="74"/>
      <c r="C124" s="75"/>
      <c r="D124" s="79" t="s">
        <v>24</v>
      </c>
      <c r="E124" s="76" t="s">
        <v>106</v>
      </c>
      <c r="F124" s="77">
        <v>130</v>
      </c>
      <c r="G124" s="77">
        <v>0.5</v>
      </c>
      <c r="H124" s="77">
        <v>0.5</v>
      </c>
      <c r="I124" s="77">
        <v>12.7</v>
      </c>
      <c r="J124" s="77">
        <v>57.7</v>
      </c>
      <c r="K124" s="78"/>
      <c r="L124" s="77"/>
    </row>
    <row r="125" spans="1:12" x14ac:dyDescent="0.3">
      <c r="A125" s="95"/>
      <c r="B125" s="74"/>
      <c r="C125" s="75"/>
      <c r="D125" s="57"/>
      <c r="E125" s="76"/>
      <c r="F125" s="77"/>
      <c r="G125" s="77"/>
      <c r="H125" s="77"/>
      <c r="I125" s="77"/>
      <c r="J125" s="77"/>
      <c r="K125" s="78"/>
      <c r="L125" s="77"/>
    </row>
    <row r="126" spans="1:12" x14ac:dyDescent="0.3">
      <c r="A126" s="95"/>
      <c r="B126" s="74"/>
      <c r="C126" s="75"/>
      <c r="D126" s="57"/>
      <c r="E126" s="76"/>
      <c r="F126" s="77"/>
      <c r="G126" s="77"/>
      <c r="H126" s="77"/>
      <c r="I126" s="77"/>
      <c r="J126" s="77"/>
      <c r="K126" s="78"/>
      <c r="L126" s="77"/>
    </row>
    <row r="127" spans="1:12" x14ac:dyDescent="0.3">
      <c r="A127" s="96"/>
      <c r="B127" s="81"/>
      <c r="C127" s="82"/>
      <c r="D127" s="83" t="s">
        <v>33</v>
      </c>
      <c r="E127" s="84"/>
      <c r="F127" s="98">
        <f>SUM(F120:F126)</f>
        <v>620</v>
      </c>
      <c r="G127" s="98">
        <f t="shared" ref="G127:J127" si="24">SUM(G120:G126)</f>
        <v>14.8</v>
      </c>
      <c r="H127" s="98">
        <f t="shared" si="24"/>
        <v>17</v>
      </c>
      <c r="I127" s="98">
        <f t="shared" si="24"/>
        <v>74.3</v>
      </c>
      <c r="J127" s="98">
        <f t="shared" si="24"/>
        <v>502.69999999999993</v>
      </c>
      <c r="K127" s="86"/>
      <c r="L127" s="85">
        <f t="shared" ref="L127" si="25">SUM(L120:L126)</f>
        <v>0</v>
      </c>
    </row>
    <row r="128" spans="1:12" x14ac:dyDescent="0.3">
      <c r="A128" s="88">
        <f>A120</f>
        <v>2</v>
      </c>
      <c r="B128" s="88">
        <f>B120</f>
        <v>2</v>
      </c>
      <c r="C128" s="89" t="s">
        <v>25</v>
      </c>
      <c r="D128" s="79" t="s">
        <v>26</v>
      </c>
      <c r="E128" s="76" t="s">
        <v>164</v>
      </c>
      <c r="F128" s="77">
        <v>100</v>
      </c>
      <c r="G128" s="77">
        <v>1.2</v>
      </c>
      <c r="H128" s="77">
        <v>8.9</v>
      </c>
      <c r="I128" s="77">
        <v>6.7</v>
      </c>
      <c r="J128" s="77">
        <v>111.9</v>
      </c>
      <c r="K128" s="78" t="s">
        <v>81</v>
      </c>
      <c r="L128" s="77"/>
    </row>
    <row r="129" spans="1:12" x14ac:dyDescent="0.3">
      <c r="A129" s="95"/>
      <c r="B129" s="74"/>
      <c r="C129" s="75"/>
      <c r="D129" s="79" t="s">
        <v>27</v>
      </c>
      <c r="E129" s="76" t="s">
        <v>165</v>
      </c>
      <c r="F129" s="77">
        <v>250</v>
      </c>
      <c r="G129" s="77">
        <v>10.8</v>
      </c>
      <c r="H129" s="77">
        <v>5.4</v>
      </c>
      <c r="I129" s="77">
        <v>17.399999999999999</v>
      </c>
      <c r="J129" s="77">
        <v>161.30000000000001</v>
      </c>
      <c r="K129" s="78" t="s">
        <v>82</v>
      </c>
      <c r="L129" s="77"/>
    </row>
    <row r="130" spans="1:12" x14ac:dyDescent="0.3">
      <c r="A130" s="95"/>
      <c r="B130" s="74"/>
      <c r="C130" s="75"/>
      <c r="D130" s="79" t="s">
        <v>28</v>
      </c>
      <c r="E130" s="76" t="s">
        <v>111</v>
      </c>
      <c r="F130" s="77">
        <v>90</v>
      </c>
      <c r="G130" s="77">
        <v>16.399999999999999</v>
      </c>
      <c r="H130" s="77">
        <v>16.3</v>
      </c>
      <c r="I130" s="77">
        <v>14.8</v>
      </c>
      <c r="J130" s="77">
        <v>271.7</v>
      </c>
      <c r="K130" s="78" t="s">
        <v>83</v>
      </c>
      <c r="L130" s="77"/>
    </row>
    <row r="131" spans="1:12" x14ac:dyDescent="0.3">
      <c r="A131" s="95"/>
      <c r="B131" s="74"/>
      <c r="C131" s="75"/>
      <c r="D131" s="79" t="s">
        <v>29</v>
      </c>
      <c r="E131" s="76" t="s">
        <v>79</v>
      </c>
      <c r="F131" s="77">
        <v>200</v>
      </c>
      <c r="G131" s="77">
        <v>7.1</v>
      </c>
      <c r="H131" s="77">
        <v>7.4</v>
      </c>
      <c r="I131" s="77">
        <v>43.7</v>
      </c>
      <c r="J131" s="77">
        <v>269.3</v>
      </c>
      <c r="K131" s="78" t="s">
        <v>84</v>
      </c>
      <c r="L131" s="77"/>
    </row>
    <row r="132" spans="1:12" x14ac:dyDescent="0.3">
      <c r="A132" s="95"/>
      <c r="B132" s="74"/>
      <c r="C132" s="75"/>
      <c r="D132" s="79" t="s">
        <v>30</v>
      </c>
      <c r="E132" s="76" t="s">
        <v>134</v>
      </c>
      <c r="F132" s="77">
        <v>200</v>
      </c>
      <c r="G132" s="77">
        <v>0.5</v>
      </c>
      <c r="H132" s="77">
        <v>0.2</v>
      </c>
      <c r="I132" s="77">
        <v>19.399999999999999</v>
      </c>
      <c r="J132" s="77">
        <v>81.3</v>
      </c>
      <c r="K132" s="78" t="s">
        <v>144</v>
      </c>
      <c r="L132" s="77"/>
    </row>
    <row r="133" spans="1:12" x14ac:dyDescent="0.3">
      <c r="A133" s="95"/>
      <c r="B133" s="74"/>
      <c r="C133" s="75"/>
      <c r="D133" s="79" t="s">
        <v>31</v>
      </c>
      <c r="E133" s="76" t="s">
        <v>23</v>
      </c>
      <c r="F133" s="77">
        <v>60</v>
      </c>
      <c r="G133" s="77">
        <v>4</v>
      </c>
      <c r="H133" s="77">
        <v>0.7</v>
      </c>
      <c r="I133" s="77">
        <v>23.8</v>
      </c>
      <c r="J133" s="77">
        <v>117.4</v>
      </c>
      <c r="K133" s="78" t="s">
        <v>118</v>
      </c>
      <c r="L133" s="77"/>
    </row>
    <row r="134" spans="1:12" x14ac:dyDescent="0.3">
      <c r="A134" s="95"/>
      <c r="B134" s="74"/>
      <c r="C134" s="75"/>
      <c r="D134" s="79" t="s">
        <v>32</v>
      </c>
      <c r="E134" s="76"/>
      <c r="F134" s="77"/>
      <c r="G134" s="77"/>
      <c r="H134" s="77"/>
      <c r="I134" s="77"/>
      <c r="J134" s="77"/>
      <c r="K134" s="78"/>
      <c r="L134" s="77"/>
    </row>
    <row r="135" spans="1:12" x14ac:dyDescent="0.3">
      <c r="A135" s="95"/>
      <c r="B135" s="74"/>
      <c r="C135" s="75"/>
      <c r="D135" s="57" t="s">
        <v>166</v>
      </c>
      <c r="E135" s="76" t="s">
        <v>80</v>
      </c>
      <c r="F135" s="77">
        <v>50</v>
      </c>
      <c r="G135" s="77">
        <v>1.6</v>
      </c>
      <c r="H135" s="77">
        <v>1.4</v>
      </c>
      <c r="I135" s="77">
        <v>4.4000000000000004</v>
      </c>
      <c r="J135" s="77">
        <v>36.5</v>
      </c>
      <c r="K135" s="78" t="s">
        <v>85</v>
      </c>
      <c r="L135" s="77"/>
    </row>
    <row r="136" spans="1:12" x14ac:dyDescent="0.3">
      <c r="A136" s="95"/>
      <c r="B136" s="74"/>
      <c r="C136" s="75"/>
      <c r="D136" s="57"/>
      <c r="E136" s="76"/>
      <c r="F136" s="77"/>
      <c r="G136" s="77"/>
      <c r="H136" s="77"/>
      <c r="I136" s="77"/>
      <c r="J136" s="77"/>
      <c r="K136" s="78"/>
      <c r="L136" s="77"/>
    </row>
    <row r="137" spans="1:12" x14ac:dyDescent="0.3">
      <c r="A137" s="96"/>
      <c r="B137" s="81"/>
      <c r="C137" s="82"/>
      <c r="D137" s="83" t="s">
        <v>33</v>
      </c>
      <c r="E137" s="84"/>
      <c r="F137" s="85">
        <f>SUM(F128:F136)</f>
        <v>950</v>
      </c>
      <c r="G137" s="85">
        <f t="shared" ref="G137:J137" si="26">SUM(G128:G136)</f>
        <v>41.6</v>
      </c>
      <c r="H137" s="85">
        <f t="shared" si="26"/>
        <v>40.300000000000004</v>
      </c>
      <c r="I137" s="85">
        <f t="shared" si="26"/>
        <v>130.19999999999999</v>
      </c>
      <c r="J137" s="85">
        <f t="shared" si="26"/>
        <v>1049.4000000000001</v>
      </c>
      <c r="K137" s="86"/>
      <c r="L137" s="85">
        <f t="shared" ref="L137" si="27">SUM(L128:L136)</f>
        <v>0</v>
      </c>
    </row>
    <row r="138" spans="1:12" ht="16.2" thickBot="1" x14ac:dyDescent="0.35">
      <c r="A138" s="97">
        <f>A120</f>
        <v>2</v>
      </c>
      <c r="B138" s="97">
        <f>B120</f>
        <v>2</v>
      </c>
      <c r="C138" s="165" t="s">
        <v>4</v>
      </c>
      <c r="D138" s="166"/>
      <c r="E138" s="92"/>
      <c r="F138" s="93">
        <f>F127+F137</f>
        <v>1570</v>
      </c>
      <c r="G138" s="93">
        <f t="shared" ref="G138:L138" si="28">G127+G137</f>
        <v>56.400000000000006</v>
      </c>
      <c r="H138" s="93">
        <f t="shared" si="28"/>
        <v>57.300000000000004</v>
      </c>
      <c r="I138" s="93">
        <f t="shared" si="28"/>
        <v>204.5</v>
      </c>
      <c r="J138" s="93">
        <f t="shared" si="28"/>
        <v>1552.1</v>
      </c>
      <c r="K138" s="94"/>
      <c r="L138" s="94">
        <f t="shared" si="28"/>
        <v>0</v>
      </c>
    </row>
    <row r="139" spans="1:12" x14ac:dyDescent="0.3">
      <c r="A139" s="66">
        <v>2</v>
      </c>
      <c r="B139" s="67">
        <v>3</v>
      </c>
      <c r="C139" s="68" t="s">
        <v>20</v>
      </c>
      <c r="D139" s="69" t="s">
        <v>21</v>
      </c>
      <c r="E139" s="70" t="s">
        <v>136</v>
      </c>
      <c r="F139" s="71">
        <v>200</v>
      </c>
      <c r="G139" s="71">
        <v>18.600000000000001</v>
      </c>
      <c r="H139" s="71">
        <v>15.9</v>
      </c>
      <c r="I139" s="71">
        <v>36.4</v>
      </c>
      <c r="J139" s="71">
        <v>363.2</v>
      </c>
      <c r="K139" s="72" t="s">
        <v>137</v>
      </c>
      <c r="L139" s="71"/>
    </row>
    <row r="140" spans="1:12" x14ac:dyDescent="0.3">
      <c r="A140" s="73"/>
      <c r="B140" s="74"/>
      <c r="C140" s="75"/>
      <c r="D140" s="57"/>
      <c r="E140" s="76"/>
      <c r="F140" s="77"/>
      <c r="G140" s="77"/>
      <c r="H140" s="77"/>
      <c r="I140" s="77"/>
      <c r="J140" s="77"/>
      <c r="K140" s="78"/>
      <c r="L140" s="77"/>
    </row>
    <row r="141" spans="1:12" x14ac:dyDescent="0.3">
      <c r="A141" s="73"/>
      <c r="B141" s="74"/>
      <c r="C141" s="75"/>
      <c r="D141" s="79" t="s">
        <v>22</v>
      </c>
      <c r="E141" s="128" t="s">
        <v>211</v>
      </c>
      <c r="F141" s="129">
        <v>200</v>
      </c>
      <c r="G141" s="129">
        <v>1.4</v>
      </c>
      <c r="H141" s="129">
        <v>0.2</v>
      </c>
      <c r="I141" s="129">
        <v>0</v>
      </c>
      <c r="J141" s="129">
        <v>1.4</v>
      </c>
      <c r="K141" s="130" t="s">
        <v>212</v>
      </c>
      <c r="L141" s="77"/>
    </row>
    <row r="142" spans="1:12" ht="15.75" customHeight="1" x14ac:dyDescent="0.3">
      <c r="A142" s="73"/>
      <c r="B142" s="74"/>
      <c r="C142" s="75"/>
      <c r="D142" s="79" t="s">
        <v>23</v>
      </c>
      <c r="E142" s="76" t="s">
        <v>23</v>
      </c>
      <c r="F142" s="77">
        <v>30</v>
      </c>
      <c r="G142" s="77">
        <v>2</v>
      </c>
      <c r="H142" s="77">
        <v>0.4</v>
      </c>
      <c r="I142" s="77">
        <v>11.9</v>
      </c>
      <c r="J142" s="77">
        <v>58.7</v>
      </c>
      <c r="K142" s="78" t="s">
        <v>141</v>
      </c>
      <c r="L142" s="77"/>
    </row>
    <row r="143" spans="1:12" x14ac:dyDescent="0.3">
      <c r="A143" s="73"/>
      <c r="B143" s="74"/>
      <c r="C143" s="75"/>
      <c r="D143" s="79" t="s">
        <v>24</v>
      </c>
      <c r="E143" s="76" t="s">
        <v>142</v>
      </c>
      <c r="F143" s="77">
        <v>70</v>
      </c>
      <c r="G143" s="77">
        <v>0.6</v>
      </c>
      <c r="H143" s="77">
        <v>0.1</v>
      </c>
      <c r="I143" s="77">
        <v>5.3</v>
      </c>
      <c r="J143" s="77">
        <v>24.5</v>
      </c>
      <c r="K143" s="78"/>
      <c r="L143" s="77"/>
    </row>
    <row r="144" spans="1:12" x14ac:dyDescent="0.3">
      <c r="A144" s="73"/>
      <c r="B144" s="74"/>
      <c r="C144" s="75"/>
      <c r="D144" s="57"/>
      <c r="E144" s="76"/>
      <c r="F144" s="77"/>
      <c r="G144" s="77"/>
      <c r="H144" s="77"/>
      <c r="I144" s="77"/>
      <c r="J144" s="77"/>
      <c r="K144" s="78"/>
      <c r="L144" s="77"/>
    </row>
    <row r="145" spans="1:12" x14ac:dyDescent="0.3">
      <c r="A145" s="73"/>
      <c r="B145" s="74"/>
      <c r="C145" s="75"/>
      <c r="D145" s="57"/>
      <c r="E145" s="76"/>
      <c r="F145" s="77"/>
      <c r="G145" s="77"/>
      <c r="H145" s="77"/>
      <c r="I145" s="77"/>
      <c r="J145" s="77"/>
      <c r="K145" s="78"/>
      <c r="L145" s="77"/>
    </row>
    <row r="146" spans="1:12" x14ac:dyDescent="0.3">
      <c r="A146" s="80"/>
      <c r="B146" s="81"/>
      <c r="C146" s="82"/>
      <c r="D146" s="83" t="s">
        <v>33</v>
      </c>
      <c r="E146" s="84"/>
      <c r="F146" s="85">
        <f>SUM(F139:F145)</f>
        <v>500</v>
      </c>
      <c r="G146" s="85">
        <f t="shared" ref="G146:J146" si="29">SUM(G139:G145)</f>
        <v>22.6</v>
      </c>
      <c r="H146" s="85">
        <f t="shared" si="29"/>
        <v>16.600000000000001</v>
      </c>
      <c r="I146" s="85">
        <f t="shared" si="29"/>
        <v>53.599999999999994</v>
      </c>
      <c r="J146" s="85">
        <f t="shared" si="29"/>
        <v>447.79999999999995</v>
      </c>
      <c r="K146" s="86"/>
      <c r="L146" s="85">
        <f t="shared" ref="L146" si="30">SUM(L139:L145)</f>
        <v>0</v>
      </c>
    </row>
    <row r="147" spans="1:12" x14ac:dyDescent="0.3">
      <c r="A147" s="87">
        <f>A139</f>
        <v>2</v>
      </c>
      <c r="B147" s="88">
        <f>B139</f>
        <v>3</v>
      </c>
      <c r="C147" s="89" t="s">
        <v>25</v>
      </c>
      <c r="D147" s="79" t="s">
        <v>26</v>
      </c>
      <c r="E147" s="76"/>
      <c r="F147" s="77"/>
      <c r="G147" s="77"/>
      <c r="H147" s="77"/>
      <c r="I147" s="77"/>
      <c r="J147" s="77"/>
      <c r="K147" s="78"/>
      <c r="L147" s="77"/>
    </row>
    <row r="148" spans="1:12" x14ac:dyDescent="0.3">
      <c r="A148" s="73"/>
      <c r="B148" s="74"/>
      <c r="C148" s="75"/>
      <c r="D148" s="79" t="s">
        <v>27</v>
      </c>
      <c r="E148" s="76" t="s">
        <v>68</v>
      </c>
      <c r="F148" s="77">
        <v>250</v>
      </c>
      <c r="G148" s="77">
        <v>8.4</v>
      </c>
      <c r="H148" s="77">
        <v>5.7</v>
      </c>
      <c r="I148" s="77">
        <v>20.3</v>
      </c>
      <c r="J148" s="77">
        <v>166.4</v>
      </c>
      <c r="K148" s="78" t="s">
        <v>73</v>
      </c>
      <c r="L148" s="77"/>
    </row>
    <row r="149" spans="1:12" x14ac:dyDescent="0.3">
      <c r="A149" s="73"/>
      <c r="B149" s="74"/>
      <c r="C149" s="75"/>
      <c r="D149" s="79" t="s">
        <v>28</v>
      </c>
      <c r="E149" s="76" t="s">
        <v>69</v>
      </c>
      <c r="F149" s="77">
        <v>90</v>
      </c>
      <c r="G149" s="77">
        <v>17.600000000000001</v>
      </c>
      <c r="H149" s="77">
        <v>4</v>
      </c>
      <c r="I149" s="77">
        <v>12</v>
      </c>
      <c r="J149" s="77">
        <v>152.5</v>
      </c>
      <c r="K149" s="78" t="s">
        <v>143</v>
      </c>
      <c r="L149" s="77"/>
    </row>
    <row r="150" spans="1:12" x14ac:dyDescent="0.3">
      <c r="A150" s="73"/>
      <c r="B150" s="74"/>
      <c r="C150" s="75"/>
      <c r="D150" s="79" t="s">
        <v>29</v>
      </c>
      <c r="E150" s="76" t="s">
        <v>70</v>
      </c>
      <c r="F150" s="77">
        <v>200</v>
      </c>
      <c r="G150" s="77">
        <v>3.8</v>
      </c>
      <c r="H150" s="77">
        <v>10.1</v>
      </c>
      <c r="I150" s="77">
        <v>18.2</v>
      </c>
      <c r="J150" s="77">
        <v>178.9</v>
      </c>
      <c r="K150" s="78" t="s">
        <v>74</v>
      </c>
      <c r="L150" s="77"/>
    </row>
    <row r="151" spans="1:12" x14ac:dyDescent="0.3">
      <c r="A151" s="73"/>
      <c r="B151" s="74"/>
      <c r="C151" s="75"/>
      <c r="D151" s="79" t="s">
        <v>30</v>
      </c>
      <c r="E151" s="76" t="s">
        <v>134</v>
      </c>
      <c r="F151" s="77">
        <v>200</v>
      </c>
      <c r="G151" s="77">
        <v>0.5</v>
      </c>
      <c r="H151" s="77">
        <v>0.2</v>
      </c>
      <c r="I151" s="77">
        <v>19.399999999999999</v>
      </c>
      <c r="J151" s="77">
        <v>81.3</v>
      </c>
      <c r="K151" s="78" t="s">
        <v>144</v>
      </c>
      <c r="L151" s="77"/>
    </row>
    <row r="152" spans="1:12" x14ac:dyDescent="0.3">
      <c r="A152" s="73"/>
      <c r="B152" s="74"/>
      <c r="C152" s="75"/>
      <c r="D152" s="79" t="s">
        <v>31</v>
      </c>
      <c r="E152" s="76" t="s">
        <v>23</v>
      </c>
      <c r="F152" s="77">
        <v>60</v>
      </c>
      <c r="G152" s="77">
        <v>4</v>
      </c>
      <c r="H152" s="77">
        <v>0.7</v>
      </c>
      <c r="I152" s="77">
        <v>23.8</v>
      </c>
      <c r="J152" s="77">
        <v>117.4</v>
      </c>
      <c r="K152" s="78" t="s">
        <v>118</v>
      </c>
      <c r="L152" s="77"/>
    </row>
    <row r="153" spans="1:12" x14ac:dyDescent="0.3">
      <c r="A153" s="73"/>
      <c r="B153" s="74"/>
      <c r="C153" s="75"/>
      <c r="D153" s="79" t="s">
        <v>32</v>
      </c>
      <c r="E153" s="76"/>
      <c r="F153" s="77"/>
      <c r="G153" s="77"/>
      <c r="H153" s="77"/>
      <c r="I153" s="77"/>
      <c r="J153" s="77"/>
      <c r="K153" s="78"/>
      <c r="L153" s="77"/>
    </row>
    <row r="154" spans="1:12" x14ac:dyDescent="0.3">
      <c r="A154" s="73"/>
      <c r="B154" s="74"/>
      <c r="C154" s="75"/>
      <c r="D154" s="110" t="s">
        <v>141</v>
      </c>
      <c r="E154" s="128"/>
      <c r="F154" s="129"/>
      <c r="G154" s="129"/>
      <c r="H154" s="129"/>
      <c r="I154" s="129"/>
      <c r="J154" s="129"/>
      <c r="K154" s="130"/>
      <c r="L154" s="77"/>
    </row>
    <row r="155" spans="1:12" x14ac:dyDescent="0.3">
      <c r="A155" s="73"/>
      <c r="B155" s="74"/>
      <c r="C155" s="75"/>
      <c r="D155" s="57"/>
      <c r="E155" s="76"/>
      <c r="F155" s="77"/>
      <c r="G155" s="77"/>
      <c r="H155" s="77"/>
      <c r="I155" s="77"/>
      <c r="J155" s="77"/>
      <c r="K155" s="78"/>
      <c r="L155" s="77"/>
    </row>
    <row r="156" spans="1:12" x14ac:dyDescent="0.3">
      <c r="A156" s="80"/>
      <c r="B156" s="81"/>
      <c r="C156" s="82"/>
      <c r="D156" s="83" t="s">
        <v>33</v>
      </c>
      <c r="E156" s="84"/>
      <c r="F156" s="85">
        <f>SUM(F147:F155)</f>
        <v>800</v>
      </c>
      <c r="G156" s="85">
        <f t="shared" ref="G156:J156" si="31">SUM(G147:G155)</f>
        <v>34.299999999999997</v>
      </c>
      <c r="H156" s="85">
        <f t="shared" si="31"/>
        <v>20.699999999999996</v>
      </c>
      <c r="I156" s="85">
        <f t="shared" si="31"/>
        <v>93.7</v>
      </c>
      <c r="J156" s="85">
        <f t="shared" si="31"/>
        <v>696.49999999999989</v>
      </c>
      <c r="K156" s="86"/>
      <c r="L156" s="85">
        <f t="shared" ref="L156" si="32">SUM(L147:L155)</f>
        <v>0</v>
      </c>
    </row>
    <row r="157" spans="1:12" ht="16.2" thickBot="1" x14ac:dyDescent="0.35">
      <c r="A157" s="90">
        <f>A139</f>
        <v>2</v>
      </c>
      <c r="B157" s="91">
        <f>B139</f>
        <v>3</v>
      </c>
      <c r="C157" s="165" t="s">
        <v>4</v>
      </c>
      <c r="D157" s="166"/>
      <c r="E157" s="92"/>
      <c r="F157" s="99">
        <f>F146+F156</f>
        <v>1300</v>
      </c>
      <c r="G157" s="99">
        <f t="shared" ref="G157:L157" si="33">G146+G156</f>
        <v>56.9</v>
      </c>
      <c r="H157" s="99">
        <f t="shared" si="33"/>
        <v>37.299999999999997</v>
      </c>
      <c r="I157" s="99">
        <f t="shared" si="33"/>
        <v>147.30000000000001</v>
      </c>
      <c r="J157" s="99">
        <f t="shared" si="33"/>
        <v>1144.2999999999997</v>
      </c>
      <c r="K157" s="94"/>
      <c r="L157" s="94">
        <f t="shared" si="33"/>
        <v>0</v>
      </c>
    </row>
    <row r="158" spans="1:12" x14ac:dyDescent="0.3">
      <c r="A158" s="66">
        <v>2</v>
      </c>
      <c r="B158" s="67">
        <v>4</v>
      </c>
      <c r="C158" s="68" t="s">
        <v>20</v>
      </c>
      <c r="D158" s="69" t="s">
        <v>21</v>
      </c>
      <c r="E158" s="70" t="s">
        <v>167</v>
      </c>
      <c r="F158" s="71">
        <v>250</v>
      </c>
      <c r="G158" s="71">
        <v>6.9</v>
      </c>
      <c r="H158" s="71">
        <v>7</v>
      </c>
      <c r="I158" s="71">
        <v>22.2</v>
      </c>
      <c r="J158" s="71">
        <v>178.8</v>
      </c>
      <c r="K158" s="72" t="s">
        <v>168</v>
      </c>
      <c r="L158" s="71"/>
    </row>
    <row r="159" spans="1:12" x14ac:dyDescent="0.3">
      <c r="A159" s="73"/>
      <c r="B159" s="74"/>
      <c r="C159" s="75"/>
      <c r="D159" s="57" t="s">
        <v>26</v>
      </c>
      <c r="E159" s="76" t="s">
        <v>215</v>
      </c>
      <c r="F159" s="77">
        <v>100</v>
      </c>
      <c r="G159" s="77">
        <v>1.3</v>
      </c>
      <c r="H159" s="77">
        <v>4.5</v>
      </c>
      <c r="I159" s="77">
        <v>7.6</v>
      </c>
      <c r="J159" s="77">
        <v>76.099999999999994</v>
      </c>
      <c r="K159" s="78" t="s">
        <v>216</v>
      </c>
      <c r="L159" s="77"/>
    </row>
    <row r="160" spans="1:12" x14ac:dyDescent="0.3">
      <c r="A160" s="73"/>
      <c r="B160" s="74"/>
      <c r="C160" s="75"/>
      <c r="D160" s="79" t="s">
        <v>22</v>
      </c>
      <c r="E160" s="128" t="s">
        <v>211</v>
      </c>
      <c r="F160" s="129">
        <v>200</v>
      </c>
      <c r="G160" s="129">
        <v>1.4</v>
      </c>
      <c r="H160" s="129">
        <v>0.2</v>
      </c>
      <c r="I160" s="129">
        <v>0</v>
      </c>
      <c r="J160" s="129">
        <v>1.4</v>
      </c>
      <c r="K160" s="130" t="s">
        <v>212</v>
      </c>
      <c r="L160" s="77"/>
    </row>
    <row r="161" spans="1:12" x14ac:dyDescent="0.3">
      <c r="A161" s="73"/>
      <c r="B161" s="74"/>
      <c r="C161" s="75"/>
      <c r="D161" s="79" t="s">
        <v>23</v>
      </c>
      <c r="E161" s="76" t="s">
        <v>23</v>
      </c>
      <c r="F161" s="77">
        <v>30</v>
      </c>
      <c r="G161" s="77">
        <v>2</v>
      </c>
      <c r="H161" s="77">
        <v>0.4</v>
      </c>
      <c r="I161" s="77">
        <v>11.9</v>
      </c>
      <c r="J161" s="77">
        <v>58.7</v>
      </c>
      <c r="K161" s="78" t="s">
        <v>118</v>
      </c>
      <c r="L161" s="77"/>
    </row>
    <row r="162" spans="1:12" x14ac:dyDescent="0.3">
      <c r="A162" s="73"/>
      <c r="B162" s="74"/>
      <c r="C162" s="75"/>
      <c r="D162" s="79" t="s">
        <v>24</v>
      </c>
      <c r="E162" s="76"/>
      <c r="F162" s="77"/>
      <c r="G162" s="77"/>
      <c r="H162" s="77"/>
      <c r="I162" s="77"/>
      <c r="J162" s="77"/>
      <c r="K162" s="78"/>
      <c r="L162" s="77"/>
    </row>
    <row r="163" spans="1:12" x14ac:dyDescent="0.3">
      <c r="A163" s="73"/>
      <c r="B163" s="74"/>
      <c r="C163" s="75"/>
      <c r="D163" s="57"/>
      <c r="E163" s="76"/>
      <c r="F163" s="77"/>
      <c r="G163" s="77"/>
      <c r="H163" s="77"/>
      <c r="I163" s="77"/>
      <c r="J163" s="77"/>
      <c r="K163" s="78"/>
      <c r="L163" s="77"/>
    </row>
    <row r="164" spans="1:12" x14ac:dyDescent="0.3">
      <c r="A164" s="73"/>
      <c r="B164" s="74"/>
      <c r="C164" s="75"/>
      <c r="D164" s="57"/>
      <c r="E164" s="76"/>
      <c r="F164" s="77"/>
      <c r="G164" s="77"/>
      <c r="H164" s="77"/>
      <c r="I164" s="77"/>
      <c r="J164" s="77"/>
      <c r="K164" s="78"/>
      <c r="L164" s="77"/>
    </row>
    <row r="165" spans="1:12" x14ac:dyDescent="0.3">
      <c r="A165" s="80"/>
      <c r="B165" s="81"/>
      <c r="C165" s="82"/>
      <c r="D165" s="83" t="s">
        <v>33</v>
      </c>
      <c r="E165" s="84"/>
      <c r="F165" s="85">
        <f>SUM(F158:F164)</f>
        <v>580</v>
      </c>
      <c r="G165" s="85">
        <f t="shared" ref="G165:J165" si="34">SUM(G158:G164)</f>
        <v>11.600000000000001</v>
      </c>
      <c r="H165" s="85">
        <f t="shared" si="34"/>
        <v>12.1</v>
      </c>
      <c r="I165" s="85">
        <f t="shared" si="34"/>
        <v>41.699999999999996</v>
      </c>
      <c r="J165" s="85">
        <f t="shared" si="34"/>
        <v>315</v>
      </c>
      <c r="K165" s="86"/>
      <c r="L165" s="85">
        <f t="shared" ref="L165" si="35">SUM(L158:L164)</f>
        <v>0</v>
      </c>
    </row>
    <row r="166" spans="1:12" x14ac:dyDescent="0.3">
      <c r="A166" s="87">
        <f>A158</f>
        <v>2</v>
      </c>
      <c r="B166" s="88">
        <f>B158</f>
        <v>4</v>
      </c>
      <c r="C166" s="89" t="s">
        <v>25</v>
      </c>
      <c r="D166" s="79" t="s">
        <v>26</v>
      </c>
      <c r="E166" s="76" t="s">
        <v>86</v>
      </c>
      <c r="F166" s="77">
        <v>100</v>
      </c>
      <c r="G166" s="77">
        <v>0.9</v>
      </c>
      <c r="H166" s="77">
        <v>10.199999999999999</v>
      </c>
      <c r="I166" s="77">
        <v>7.2</v>
      </c>
      <c r="J166" s="77">
        <v>123.8</v>
      </c>
      <c r="K166" s="78" t="s">
        <v>90</v>
      </c>
      <c r="L166" s="77"/>
    </row>
    <row r="167" spans="1:12" x14ac:dyDescent="0.3">
      <c r="A167" s="73"/>
      <c r="B167" s="74"/>
      <c r="C167" s="75"/>
      <c r="D167" s="79" t="s">
        <v>27</v>
      </c>
      <c r="E167" s="76" t="s">
        <v>171</v>
      </c>
      <c r="F167" s="77">
        <v>250</v>
      </c>
      <c r="G167" s="77">
        <v>6.5</v>
      </c>
      <c r="H167" s="77">
        <v>3.5</v>
      </c>
      <c r="I167" s="77">
        <v>23.1</v>
      </c>
      <c r="J167" s="77">
        <v>149.5</v>
      </c>
      <c r="K167" s="78" t="s">
        <v>107</v>
      </c>
      <c r="L167" s="77"/>
    </row>
    <row r="168" spans="1:12" x14ac:dyDescent="0.3">
      <c r="A168" s="73"/>
      <c r="B168" s="74"/>
      <c r="C168" s="75"/>
      <c r="D168" s="79" t="s">
        <v>28</v>
      </c>
      <c r="E168" s="76" t="s">
        <v>189</v>
      </c>
      <c r="F168" s="77">
        <v>80</v>
      </c>
      <c r="G168" s="77">
        <v>25.7</v>
      </c>
      <c r="H168" s="77">
        <v>2</v>
      </c>
      <c r="I168" s="77">
        <v>0.9</v>
      </c>
      <c r="J168" s="77">
        <v>123.8</v>
      </c>
      <c r="K168" s="78" t="s">
        <v>190</v>
      </c>
      <c r="L168" s="77"/>
    </row>
    <row r="169" spans="1:12" x14ac:dyDescent="0.3">
      <c r="A169" s="73"/>
      <c r="B169" s="74"/>
      <c r="C169" s="75"/>
      <c r="D169" s="79" t="s">
        <v>29</v>
      </c>
      <c r="E169" s="76" t="s">
        <v>95</v>
      </c>
      <c r="F169" s="77">
        <v>200</v>
      </c>
      <c r="G169" s="77">
        <v>4.0999999999999996</v>
      </c>
      <c r="H169" s="77">
        <v>8.1</v>
      </c>
      <c r="I169" s="77">
        <v>26.4</v>
      </c>
      <c r="J169" s="77">
        <v>194.4</v>
      </c>
      <c r="K169" s="78" t="s">
        <v>47</v>
      </c>
      <c r="L169" s="77"/>
    </row>
    <row r="170" spans="1:12" x14ac:dyDescent="0.3">
      <c r="A170" s="73"/>
      <c r="B170" s="74"/>
      <c r="C170" s="75"/>
      <c r="D170" s="79" t="s">
        <v>30</v>
      </c>
      <c r="E170" s="76" t="s">
        <v>178</v>
      </c>
      <c r="F170" s="77">
        <v>200</v>
      </c>
      <c r="G170" s="77">
        <v>1</v>
      </c>
      <c r="H170" s="77">
        <v>0.1</v>
      </c>
      <c r="I170" s="77">
        <v>15.7</v>
      </c>
      <c r="J170" s="77">
        <v>66.900000000000006</v>
      </c>
      <c r="K170" s="78" t="s">
        <v>135</v>
      </c>
      <c r="L170" s="77"/>
    </row>
    <row r="171" spans="1:12" x14ac:dyDescent="0.3">
      <c r="A171" s="73"/>
      <c r="B171" s="74"/>
      <c r="C171" s="75"/>
      <c r="D171" s="79" t="s">
        <v>31</v>
      </c>
      <c r="E171" s="76" t="s">
        <v>23</v>
      </c>
      <c r="F171" s="77">
        <v>60</v>
      </c>
      <c r="G171" s="77">
        <v>4</v>
      </c>
      <c r="H171" s="77">
        <v>0.7</v>
      </c>
      <c r="I171" s="77">
        <v>23.8</v>
      </c>
      <c r="J171" s="77">
        <v>117.4</v>
      </c>
      <c r="K171" s="78" t="s">
        <v>118</v>
      </c>
      <c r="L171" s="77"/>
    </row>
    <row r="172" spans="1:12" x14ac:dyDescent="0.3">
      <c r="A172" s="73"/>
      <c r="B172" s="74"/>
      <c r="C172" s="75"/>
      <c r="D172" s="79" t="s">
        <v>32</v>
      </c>
      <c r="E172" s="76"/>
      <c r="F172" s="77"/>
      <c r="G172" s="77"/>
      <c r="H172" s="77"/>
      <c r="I172" s="77"/>
      <c r="J172" s="77"/>
      <c r="K172" s="78"/>
      <c r="L172" s="77"/>
    </row>
    <row r="173" spans="1:12" x14ac:dyDescent="0.3">
      <c r="A173" s="73"/>
      <c r="B173" s="74"/>
      <c r="C173" s="75"/>
      <c r="D173" s="110" t="s">
        <v>141</v>
      </c>
      <c r="E173" s="128" t="s">
        <v>208</v>
      </c>
      <c r="F173" s="129">
        <v>40</v>
      </c>
      <c r="G173" s="129">
        <v>0.32</v>
      </c>
      <c r="H173" s="129">
        <v>0.04</v>
      </c>
      <c r="I173" s="129">
        <v>32.520000000000003</v>
      </c>
      <c r="J173" s="129">
        <v>124</v>
      </c>
      <c r="K173" s="130" t="s">
        <v>118</v>
      </c>
      <c r="L173" s="77"/>
    </row>
    <row r="174" spans="1:12" x14ac:dyDescent="0.3">
      <c r="A174" s="73"/>
      <c r="B174" s="74"/>
      <c r="C174" s="75"/>
      <c r="D174" s="110" t="s">
        <v>141</v>
      </c>
      <c r="E174" s="128" t="s">
        <v>210</v>
      </c>
      <c r="F174" s="129">
        <v>40</v>
      </c>
      <c r="G174" s="129">
        <v>0</v>
      </c>
      <c r="H174" s="129">
        <v>0</v>
      </c>
      <c r="I174" s="129">
        <v>33.200000000000003</v>
      </c>
      <c r="J174" s="129">
        <v>132</v>
      </c>
      <c r="K174" s="130" t="s">
        <v>118</v>
      </c>
      <c r="L174" s="77"/>
    </row>
    <row r="175" spans="1:12" x14ac:dyDescent="0.3">
      <c r="A175" s="80"/>
      <c r="B175" s="81"/>
      <c r="C175" s="82"/>
      <c r="D175" s="83" t="s">
        <v>33</v>
      </c>
      <c r="E175" s="84"/>
      <c r="F175" s="85">
        <f>SUM(F166:F174)</f>
        <v>970</v>
      </c>
      <c r="G175" s="85">
        <f t="shared" ref="G175:J175" si="36">SUM(G166:G174)</f>
        <v>42.52</v>
      </c>
      <c r="H175" s="85">
        <f t="shared" si="36"/>
        <v>24.639999999999997</v>
      </c>
      <c r="I175" s="85">
        <f t="shared" si="36"/>
        <v>162.82</v>
      </c>
      <c r="J175" s="85">
        <f t="shared" si="36"/>
        <v>1031.8</v>
      </c>
      <c r="K175" s="86"/>
      <c r="L175" s="85">
        <f t="shared" ref="L175" si="37">SUM(L166:L174)</f>
        <v>0</v>
      </c>
    </row>
    <row r="176" spans="1:12" ht="16.2" thickBot="1" x14ac:dyDescent="0.35">
      <c r="A176" s="90">
        <f>A158</f>
        <v>2</v>
      </c>
      <c r="B176" s="91">
        <f>B158</f>
        <v>4</v>
      </c>
      <c r="C176" s="165" t="s">
        <v>4</v>
      </c>
      <c r="D176" s="166"/>
      <c r="E176" s="92"/>
      <c r="F176" s="93">
        <f>F165+F175</f>
        <v>1550</v>
      </c>
      <c r="G176" s="93">
        <f t="shared" ref="G176:L176" si="38">G165+G175</f>
        <v>54.120000000000005</v>
      </c>
      <c r="H176" s="93">
        <f t="shared" si="38"/>
        <v>36.739999999999995</v>
      </c>
      <c r="I176" s="93">
        <f t="shared" si="38"/>
        <v>204.51999999999998</v>
      </c>
      <c r="J176" s="93">
        <f t="shared" si="38"/>
        <v>1346.8</v>
      </c>
      <c r="K176" s="94"/>
      <c r="L176" s="94">
        <f t="shared" si="38"/>
        <v>0</v>
      </c>
    </row>
    <row r="177" spans="1:12" x14ac:dyDescent="0.3">
      <c r="A177" s="66">
        <v>2</v>
      </c>
      <c r="B177" s="67">
        <v>5</v>
      </c>
      <c r="C177" s="68" t="s">
        <v>20</v>
      </c>
      <c r="D177" s="69" t="s">
        <v>21</v>
      </c>
      <c r="E177" s="70" t="s">
        <v>172</v>
      </c>
      <c r="F177" s="71">
        <v>250</v>
      </c>
      <c r="G177" s="71">
        <v>7.18</v>
      </c>
      <c r="H177" s="71">
        <v>7.3</v>
      </c>
      <c r="I177" s="71">
        <v>19.7</v>
      </c>
      <c r="J177" s="71">
        <v>173.4</v>
      </c>
      <c r="K177" s="72" t="s">
        <v>173</v>
      </c>
      <c r="L177" s="71"/>
    </row>
    <row r="178" spans="1:12" x14ac:dyDescent="0.3">
      <c r="A178" s="73"/>
      <c r="B178" s="74"/>
      <c r="C178" s="75"/>
      <c r="D178" s="57"/>
      <c r="E178" s="76"/>
      <c r="F178" s="77"/>
      <c r="G178" s="77"/>
      <c r="H178" s="77"/>
      <c r="I178" s="77"/>
      <c r="J178" s="77"/>
      <c r="K178" s="78"/>
      <c r="L178" s="77"/>
    </row>
    <row r="179" spans="1:12" x14ac:dyDescent="0.3">
      <c r="A179" s="73"/>
      <c r="B179" s="74"/>
      <c r="C179" s="75"/>
      <c r="D179" s="79" t="s">
        <v>22</v>
      </c>
      <c r="E179" s="128" t="s">
        <v>211</v>
      </c>
      <c r="F179" s="129">
        <v>200</v>
      </c>
      <c r="G179" s="129">
        <v>1.4</v>
      </c>
      <c r="H179" s="129">
        <v>0.2</v>
      </c>
      <c r="I179" s="129">
        <v>0</v>
      </c>
      <c r="J179" s="129">
        <v>1.4</v>
      </c>
      <c r="K179" s="130" t="s">
        <v>212</v>
      </c>
      <c r="L179" s="77"/>
    </row>
    <row r="180" spans="1:12" x14ac:dyDescent="0.3">
      <c r="A180" s="73"/>
      <c r="B180" s="74"/>
      <c r="C180" s="75"/>
      <c r="D180" s="79" t="s">
        <v>23</v>
      </c>
      <c r="E180" s="76" t="s">
        <v>23</v>
      </c>
      <c r="F180" s="77">
        <v>30</v>
      </c>
      <c r="G180" s="77">
        <v>2</v>
      </c>
      <c r="H180" s="77">
        <v>0.4</v>
      </c>
      <c r="I180" s="77">
        <v>11.9</v>
      </c>
      <c r="J180" s="77">
        <v>58.7</v>
      </c>
      <c r="K180" s="78" t="s">
        <v>141</v>
      </c>
      <c r="L180" s="77"/>
    </row>
    <row r="181" spans="1:12" x14ac:dyDescent="0.3">
      <c r="A181" s="73"/>
      <c r="B181" s="74"/>
      <c r="C181" s="75"/>
      <c r="D181" s="79" t="s">
        <v>24</v>
      </c>
      <c r="E181" s="76" t="s">
        <v>157</v>
      </c>
      <c r="F181" s="77">
        <v>130</v>
      </c>
      <c r="G181" s="77">
        <v>2</v>
      </c>
      <c r="H181" s="77">
        <v>0</v>
      </c>
      <c r="I181" s="77">
        <v>29.1</v>
      </c>
      <c r="J181" s="77">
        <v>124.3</v>
      </c>
      <c r="K181" s="78"/>
      <c r="L181" s="77"/>
    </row>
    <row r="182" spans="1:12" x14ac:dyDescent="0.3">
      <c r="A182" s="73"/>
      <c r="B182" s="74"/>
      <c r="C182" s="75"/>
      <c r="D182" s="57"/>
      <c r="E182" s="76"/>
      <c r="F182" s="77"/>
      <c r="G182" s="77"/>
      <c r="H182" s="77"/>
      <c r="I182" s="77"/>
      <c r="J182" s="77"/>
      <c r="K182" s="78"/>
      <c r="L182" s="77"/>
    </row>
    <row r="183" spans="1:12" x14ac:dyDescent="0.3">
      <c r="A183" s="73"/>
      <c r="B183" s="74"/>
      <c r="C183" s="75"/>
      <c r="D183" s="57"/>
      <c r="E183" s="76"/>
      <c r="F183" s="77"/>
      <c r="G183" s="77"/>
      <c r="H183" s="77"/>
      <c r="I183" s="77"/>
      <c r="J183" s="77"/>
      <c r="K183" s="78"/>
      <c r="L183" s="77"/>
    </row>
    <row r="184" spans="1:12" ht="15.75" customHeight="1" x14ac:dyDescent="0.3">
      <c r="A184" s="80"/>
      <c r="B184" s="81"/>
      <c r="C184" s="82"/>
      <c r="D184" s="83" t="s">
        <v>33</v>
      </c>
      <c r="E184" s="84"/>
      <c r="F184" s="85">
        <f>SUM(F177:F183)</f>
        <v>610</v>
      </c>
      <c r="G184" s="85">
        <f t="shared" ref="G184:J184" si="39">SUM(G177:G183)</f>
        <v>12.58</v>
      </c>
      <c r="H184" s="85">
        <f t="shared" si="39"/>
        <v>7.9</v>
      </c>
      <c r="I184" s="85">
        <f t="shared" si="39"/>
        <v>60.7</v>
      </c>
      <c r="J184" s="85">
        <f t="shared" si="39"/>
        <v>357.8</v>
      </c>
      <c r="K184" s="86"/>
      <c r="L184" s="85">
        <f t="shared" ref="L184" si="40">SUM(L177:L183)</f>
        <v>0</v>
      </c>
    </row>
    <row r="185" spans="1:12" x14ac:dyDescent="0.3">
      <c r="A185" s="87">
        <f>A177</f>
        <v>2</v>
      </c>
      <c r="B185" s="88">
        <f>B177</f>
        <v>5</v>
      </c>
      <c r="C185" s="89" t="s">
        <v>25</v>
      </c>
      <c r="D185" s="79" t="s">
        <v>26</v>
      </c>
      <c r="E185" s="76" t="s">
        <v>204</v>
      </c>
      <c r="F185" s="77">
        <v>100</v>
      </c>
      <c r="G185" s="77">
        <v>1</v>
      </c>
      <c r="H185" s="77">
        <v>5.2</v>
      </c>
      <c r="I185" s="77">
        <v>3.1</v>
      </c>
      <c r="J185" s="77">
        <v>62.5</v>
      </c>
      <c r="K185" s="78" t="s">
        <v>205</v>
      </c>
      <c r="L185" s="77"/>
    </row>
    <row r="186" spans="1:12" x14ac:dyDescent="0.3">
      <c r="A186" s="73"/>
      <c r="B186" s="74"/>
      <c r="C186" s="75"/>
      <c r="D186" s="79" t="s">
        <v>27</v>
      </c>
      <c r="E186" s="76" t="s">
        <v>175</v>
      </c>
      <c r="F186" s="77">
        <v>250</v>
      </c>
      <c r="G186" s="77">
        <v>6.4</v>
      </c>
      <c r="H186" s="77">
        <v>7.8</v>
      </c>
      <c r="I186" s="77">
        <v>13.4</v>
      </c>
      <c r="J186" s="77">
        <v>149.30000000000001</v>
      </c>
      <c r="K186" s="78" t="s">
        <v>176</v>
      </c>
      <c r="L186" s="77"/>
    </row>
    <row r="187" spans="1:12" x14ac:dyDescent="0.3">
      <c r="A187" s="73"/>
      <c r="B187" s="74"/>
      <c r="C187" s="75"/>
      <c r="D187" s="79" t="s">
        <v>28</v>
      </c>
      <c r="E187" s="76" t="s">
        <v>177</v>
      </c>
      <c r="F187" s="77">
        <v>250</v>
      </c>
      <c r="G187" s="77">
        <v>25.1</v>
      </c>
      <c r="H187" s="77">
        <v>24.2</v>
      </c>
      <c r="I187" s="77">
        <v>21.5</v>
      </c>
      <c r="J187" s="77">
        <v>403.7</v>
      </c>
      <c r="K187" s="78" t="s">
        <v>108</v>
      </c>
      <c r="L187" s="77"/>
    </row>
    <row r="188" spans="1:12" x14ac:dyDescent="0.3">
      <c r="A188" s="73"/>
      <c r="B188" s="74"/>
      <c r="C188" s="75"/>
      <c r="D188" s="79" t="s">
        <v>29</v>
      </c>
      <c r="E188" s="76"/>
      <c r="F188" s="77"/>
      <c r="G188" s="77"/>
      <c r="H188" s="77"/>
      <c r="I188" s="77"/>
      <c r="J188" s="77"/>
      <c r="K188" s="78"/>
      <c r="L188" s="77"/>
    </row>
    <row r="189" spans="1:12" x14ac:dyDescent="0.3">
      <c r="A189" s="73"/>
      <c r="B189" s="74"/>
      <c r="C189" s="75"/>
      <c r="D189" s="79" t="s">
        <v>30</v>
      </c>
      <c r="E189" s="128" t="s">
        <v>211</v>
      </c>
      <c r="F189" s="129">
        <v>200</v>
      </c>
      <c r="G189" s="129">
        <v>1.4</v>
      </c>
      <c r="H189" s="129">
        <v>0.2</v>
      </c>
      <c r="I189" s="129">
        <v>0</v>
      </c>
      <c r="J189" s="129">
        <v>1.4</v>
      </c>
      <c r="K189" s="130" t="s">
        <v>212</v>
      </c>
      <c r="L189" s="77"/>
    </row>
    <row r="190" spans="1:12" x14ac:dyDescent="0.3">
      <c r="A190" s="73"/>
      <c r="B190" s="74"/>
      <c r="C190" s="75"/>
      <c r="D190" s="79" t="s">
        <v>31</v>
      </c>
      <c r="E190" s="76" t="s">
        <v>23</v>
      </c>
      <c r="F190" s="77">
        <v>60</v>
      </c>
      <c r="G190" s="77">
        <v>4</v>
      </c>
      <c r="H190" s="77">
        <v>0.7</v>
      </c>
      <c r="I190" s="77">
        <v>23.8</v>
      </c>
      <c r="J190" s="77">
        <v>117.4</v>
      </c>
      <c r="K190" s="78" t="s">
        <v>118</v>
      </c>
      <c r="L190" s="77"/>
    </row>
    <row r="191" spans="1:12" x14ac:dyDescent="0.3">
      <c r="A191" s="73"/>
      <c r="B191" s="74"/>
      <c r="C191" s="75"/>
      <c r="D191" s="79" t="s">
        <v>32</v>
      </c>
      <c r="E191" s="76"/>
      <c r="F191" s="77"/>
      <c r="G191" s="77"/>
      <c r="H191" s="77"/>
      <c r="I191" s="77"/>
      <c r="J191" s="77"/>
      <c r="K191" s="78"/>
      <c r="L191" s="77"/>
    </row>
    <row r="192" spans="1:12" x14ac:dyDescent="0.3">
      <c r="A192" s="73"/>
      <c r="B192" s="74"/>
      <c r="C192" s="75"/>
      <c r="D192" s="57"/>
      <c r="E192" s="76"/>
      <c r="F192" s="77"/>
      <c r="G192" s="77"/>
      <c r="H192" s="77"/>
      <c r="I192" s="77"/>
      <c r="J192" s="77"/>
      <c r="K192" s="78"/>
      <c r="L192" s="77"/>
    </row>
    <row r="193" spans="1:12" x14ac:dyDescent="0.3">
      <c r="A193" s="73"/>
      <c r="B193" s="74"/>
      <c r="C193" s="75"/>
      <c r="D193" s="57"/>
      <c r="E193" s="76"/>
      <c r="F193" s="77"/>
      <c r="G193" s="77"/>
      <c r="H193" s="77"/>
      <c r="I193" s="77"/>
      <c r="J193" s="77"/>
      <c r="K193" s="78"/>
      <c r="L193" s="77"/>
    </row>
    <row r="194" spans="1:12" x14ac:dyDescent="0.3">
      <c r="A194" s="80"/>
      <c r="B194" s="81"/>
      <c r="C194" s="82"/>
      <c r="D194" s="83" t="s">
        <v>33</v>
      </c>
      <c r="E194" s="84"/>
      <c r="F194" s="85">
        <f>SUM(F185:F193)</f>
        <v>860</v>
      </c>
      <c r="G194" s="85">
        <f t="shared" ref="G194:J194" si="41">SUM(G185:G193)</f>
        <v>37.9</v>
      </c>
      <c r="H194" s="85">
        <f t="shared" si="41"/>
        <v>38.100000000000009</v>
      </c>
      <c r="I194" s="85">
        <f t="shared" si="41"/>
        <v>61.8</v>
      </c>
      <c r="J194" s="85">
        <f t="shared" si="41"/>
        <v>734.3</v>
      </c>
      <c r="K194" s="86"/>
      <c r="L194" s="85">
        <f t="shared" ref="L194" si="42">SUM(L185:L193)</f>
        <v>0</v>
      </c>
    </row>
    <row r="195" spans="1:12" ht="16.2" thickBot="1" x14ac:dyDescent="0.35">
      <c r="A195" s="90">
        <f>A177</f>
        <v>2</v>
      </c>
      <c r="B195" s="91">
        <f>B177</f>
        <v>5</v>
      </c>
      <c r="C195" s="165" t="s">
        <v>4</v>
      </c>
      <c r="D195" s="166"/>
      <c r="E195" s="92"/>
      <c r="F195" s="93">
        <f>F184+F194</f>
        <v>1470</v>
      </c>
      <c r="G195" s="93">
        <f t="shared" ref="G195:L195" si="43">G184+G194</f>
        <v>50.48</v>
      </c>
      <c r="H195" s="93">
        <f t="shared" si="43"/>
        <v>46.000000000000007</v>
      </c>
      <c r="I195" s="93">
        <f t="shared" si="43"/>
        <v>122.5</v>
      </c>
      <c r="J195" s="93">
        <f t="shared" si="43"/>
        <v>1092.0999999999999</v>
      </c>
      <c r="K195" s="94"/>
      <c r="L195" s="94">
        <f t="shared" si="43"/>
        <v>0</v>
      </c>
    </row>
    <row r="196" spans="1:12" ht="16.8" thickBot="1" x14ac:dyDescent="0.4">
      <c r="A196" s="100"/>
      <c r="B196" s="101"/>
      <c r="C196" s="167" t="s">
        <v>5</v>
      </c>
      <c r="D196" s="167"/>
      <c r="E196" s="167"/>
      <c r="F196" s="103">
        <f>(F24+F43+F62+F81+F100+F119+F138+F157+F176+F195)/(IF(F24=0,0,1)+IF(F43=0,0,1)+IF(F62=0,0,1)+IF(F81=0,0,1)+IF(F100=0,0,1)+IF(F119=0,0,1)+IF(F138=0,0,1)+IF(F157=0,0,1)+IF(F176=0,0,1)+IF(F195=0,0,1))</f>
        <v>1512</v>
      </c>
      <c r="G196" s="103">
        <f t="shared" ref="G196:J196" si="44">(G24+G43+G62+G81+G100+G119+G138+G157+G176+G195)/(IF(G24=0,0,1)+IF(G43=0,0,1)+IF(G62=0,0,1)+IF(G81=0,0,1)+IF(G100=0,0,1)+IF(G119=0,0,1)+IF(G138=0,0,1)+IF(G157=0,0,1)+IF(G176=0,0,1)+IF(G195=0,0,1))</f>
        <v>56.89200000000001</v>
      </c>
      <c r="H196" s="103">
        <f t="shared" si="44"/>
        <v>48.613</v>
      </c>
      <c r="I196" s="103">
        <f t="shared" si="44"/>
        <v>172.535</v>
      </c>
      <c r="J196" s="103">
        <f t="shared" si="44"/>
        <v>1350.8679999999999</v>
      </c>
      <c r="K196" s="104"/>
      <c r="L196" s="104" t="e">
        <f t="shared" ref="L196" si="4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7-11л</vt:lpstr>
      <vt:lpstr>12 и старше</vt:lpstr>
      <vt:lpstr>7-11ОВЗ</vt:lpstr>
      <vt:lpstr>12 лет и старшеОВЗ</vt:lpstr>
      <vt:lpstr>'12 и старше'!Область_печати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2024-10-29T06:13:38Z</cp:lastPrinted>
  <dcterms:created xsi:type="dcterms:W3CDTF">2022-05-16T14:23:56Z</dcterms:created>
  <dcterms:modified xsi:type="dcterms:W3CDTF">2024-10-30T08:04:50Z</dcterms:modified>
</cp:coreProperties>
</file>